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ighwoodcf.sharepoint.com/sites/Documents/Documents/Client Documents/New Client/"/>
    </mc:Choice>
  </mc:AlternateContent>
  <xr:revisionPtr revIDLastSave="114" documentId="114_{2FB6D058-5CE4-4CBD-94BA-7A0483485DC1}" xr6:coauthVersionLast="45" xr6:coauthVersionMax="45" xr10:uidLastSave="{58071ED5-C1A7-4751-A5D0-D7EF6017B590}"/>
  <bookViews>
    <workbookView xWindow="28680" yWindow="-120" windowWidth="29040" windowHeight="15840" xr2:uid="{00000000-000D-0000-FFFF-FFFF00000000}"/>
  </bookViews>
  <sheets>
    <sheet name="Instructions" sheetId="6" r:id="rId1"/>
    <sheet name="Personal Requirements" sheetId="4" r:id="rId2"/>
    <sheet name="Existing Equipment" sheetId="10" r:id="rId3"/>
    <sheet name="New Equipment" sheetId="9" r:id="rId4"/>
    <sheet name="Start-Up Costs" sheetId="3" r:id="rId5"/>
    <sheet name="Sales Year 1" sheetId="5" r:id="rId6"/>
    <sheet name="Year 1" sheetId="1" r:id="rId7"/>
  </sheets>
  <definedNames>
    <definedName name="_xlnm.Print_Area" localSheetId="1">'Personal Requirements'!$A$2:$B$36</definedName>
    <definedName name="_xlnm.Print_Area" localSheetId="4">'Start-Up Costs'!$A$2:$B$82</definedName>
    <definedName name="_xlnm.Print_Area" localSheetId="6">'Year 1'!$A$5:$O$62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B30" i="1" l="1"/>
  <c r="F8" i="5" l="1"/>
  <c r="B14" i="1" l="1"/>
  <c r="O25" i="1" l="1"/>
  <c r="O12" i="1"/>
  <c r="O21" i="1"/>
  <c r="B12" i="1"/>
  <c r="C55" i="1" l="1"/>
  <c r="O18" i="1"/>
  <c r="B18" i="1"/>
  <c r="B40" i="3" l="1"/>
  <c r="B28" i="3"/>
  <c r="B25" i="1" s="1"/>
  <c r="O39" i="1" l="1"/>
  <c r="B39" i="1"/>
  <c r="B20" i="1"/>
  <c r="O20" i="1"/>
  <c r="O44" i="1"/>
  <c r="O45" i="1"/>
  <c r="O46" i="1"/>
  <c r="O47" i="1"/>
  <c r="O48" i="1"/>
  <c r="O49" i="1"/>
  <c r="D28" i="1"/>
  <c r="D27" i="1"/>
  <c r="B53" i="3"/>
  <c r="B67" i="3" s="1"/>
  <c r="A45" i="1"/>
  <c r="A46" i="1"/>
  <c r="A47" i="1"/>
  <c r="A48" i="1"/>
  <c r="A44" i="1"/>
  <c r="B31" i="1"/>
  <c r="B29" i="1"/>
  <c r="B26" i="1"/>
  <c r="B22" i="1"/>
  <c r="B19" i="1"/>
  <c r="B45" i="1"/>
  <c r="B46" i="1"/>
  <c r="B47" i="1"/>
  <c r="B48" i="1"/>
  <c r="B44" i="1"/>
  <c r="F9" i="5"/>
  <c r="I9" i="5" s="1"/>
  <c r="J9" i="5" s="1"/>
  <c r="F10" i="5"/>
  <c r="I10" i="5" s="1"/>
  <c r="F11" i="5"/>
  <c r="I11" i="5" s="1"/>
  <c r="F12" i="5"/>
  <c r="I12" i="5" s="1"/>
  <c r="C7" i="1"/>
  <c r="C17" i="1" s="1"/>
  <c r="B6" i="5"/>
  <c r="E6" i="5" s="1"/>
  <c r="H6" i="5" s="1"/>
  <c r="K6" i="5" s="1"/>
  <c r="N6" i="5" s="1"/>
  <c r="Q6" i="5" s="1"/>
  <c r="T6" i="5" s="1"/>
  <c r="W6" i="5" s="1"/>
  <c r="Z6" i="5" s="1"/>
  <c r="AC6" i="5" s="1"/>
  <c r="AF6" i="5" s="1"/>
  <c r="AI6" i="5" s="1"/>
  <c r="O10" i="1"/>
  <c r="O50" i="1"/>
  <c r="O51" i="1"/>
  <c r="O52" i="1"/>
  <c r="O53" i="1"/>
  <c r="O54" i="1"/>
  <c r="B40" i="1"/>
  <c r="B41" i="1"/>
  <c r="B38" i="1"/>
  <c r="B37" i="1"/>
  <c r="B34" i="1"/>
  <c r="B32" i="1"/>
  <c r="B24" i="1"/>
  <c r="B34" i="4"/>
  <c r="B20" i="9"/>
  <c r="B4" i="3" s="1"/>
  <c r="B16" i="3" s="1"/>
  <c r="E20" i="10"/>
  <c r="D8" i="5"/>
  <c r="B78" i="3"/>
  <c r="O11" i="1"/>
  <c r="O13" i="1"/>
  <c r="G9" i="5"/>
  <c r="G10" i="5"/>
  <c r="G12" i="5"/>
  <c r="D9" i="5"/>
  <c r="D10" i="5"/>
  <c r="D11" i="5"/>
  <c r="D12" i="5"/>
  <c r="B28" i="4"/>
  <c r="O35" i="1"/>
  <c r="O9" i="1"/>
  <c r="O33" i="1"/>
  <c r="O29" i="1"/>
  <c r="O22" i="1"/>
  <c r="O34" i="1"/>
  <c r="O24" i="1"/>
  <c r="O41" i="1"/>
  <c r="O38" i="1"/>
  <c r="O30" i="1"/>
  <c r="O32" i="1"/>
  <c r="O19" i="1"/>
  <c r="O31" i="1"/>
  <c r="O43" i="1"/>
  <c r="O42" i="1"/>
  <c r="O37" i="1"/>
  <c r="O36" i="1"/>
  <c r="O26" i="1"/>
  <c r="O23" i="1"/>
  <c r="O40" i="1"/>
  <c r="C61" i="1"/>
  <c r="O14" i="1"/>
  <c r="B35" i="1"/>
  <c r="B36" i="4" l="1"/>
  <c r="G11" i="5"/>
  <c r="D13" i="5"/>
  <c r="C8" i="1" s="1"/>
  <c r="C15" i="1" s="1"/>
  <c r="C58" i="1" s="1"/>
  <c r="L9" i="5"/>
  <c r="L10" i="5"/>
  <c r="J10" i="5"/>
  <c r="D7" i="1"/>
  <c r="E7" i="1" s="1"/>
  <c r="E17" i="1" s="1"/>
  <c r="C57" i="1"/>
  <c r="B68" i="3"/>
  <c r="B80" i="3" s="1"/>
  <c r="B82" i="3" s="1"/>
  <c r="B33" i="1"/>
  <c r="E27" i="1"/>
  <c r="F27" i="1" s="1"/>
  <c r="D55" i="1"/>
  <c r="D61" i="1" s="1"/>
  <c r="B15" i="1"/>
  <c r="B58" i="1" s="1"/>
  <c r="B60" i="1" s="1"/>
  <c r="J11" i="5"/>
  <c r="L11" i="5"/>
  <c r="O9" i="5"/>
  <c r="M9" i="5"/>
  <c r="I8" i="5"/>
  <c r="G8" i="5"/>
  <c r="L12" i="5"/>
  <c r="J12" i="5"/>
  <c r="E28" i="1"/>
  <c r="F28" i="1" s="1"/>
  <c r="G28" i="1" s="1"/>
  <c r="H28" i="1" s="1"/>
  <c r="I28" i="1" s="1"/>
  <c r="J28" i="1" s="1"/>
  <c r="K28" i="1" s="1"/>
  <c r="L28" i="1" s="1"/>
  <c r="M28" i="1" s="1"/>
  <c r="N28" i="1" s="1"/>
  <c r="O10" i="5" l="1"/>
  <c r="M10" i="5"/>
  <c r="D57" i="1"/>
  <c r="F55" i="1"/>
  <c r="F61" i="1" s="1"/>
  <c r="D17" i="1"/>
  <c r="F7" i="1"/>
  <c r="F17" i="1" s="1"/>
  <c r="E57" i="1"/>
  <c r="B55" i="1"/>
  <c r="B61" i="1" s="1"/>
  <c r="B62" i="1" s="1"/>
  <c r="C59" i="1" s="1"/>
  <c r="C60" i="1" s="1"/>
  <c r="C62" i="1" s="1"/>
  <c r="D59" i="1" s="1"/>
  <c r="E55" i="1"/>
  <c r="E61" i="1" s="1"/>
  <c r="L8" i="5"/>
  <c r="J8" i="5"/>
  <c r="J13" i="5" s="1"/>
  <c r="E8" i="1" s="1"/>
  <c r="E15" i="1" s="1"/>
  <c r="E58" i="1" s="1"/>
  <c r="O11" i="5"/>
  <c r="M11" i="5"/>
  <c r="R9" i="5"/>
  <c r="P9" i="5"/>
  <c r="O28" i="1"/>
  <c r="G13" i="5"/>
  <c r="D8" i="1" s="1"/>
  <c r="G27" i="1"/>
  <c r="G55" i="1" s="1"/>
  <c r="M12" i="5"/>
  <c r="O12" i="5"/>
  <c r="R10" i="5" l="1"/>
  <c r="P10" i="5"/>
  <c r="G7" i="1"/>
  <c r="G57" i="1" s="1"/>
  <c r="F57" i="1"/>
  <c r="R12" i="5"/>
  <c r="P12" i="5"/>
  <c r="M8" i="5"/>
  <c r="O8" i="5"/>
  <c r="H27" i="1"/>
  <c r="H55" i="1" s="1"/>
  <c r="G61" i="1"/>
  <c r="U9" i="5"/>
  <c r="S9" i="5"/>
  <c r="P11" i="5"/>
  <c r="R11" i="5"/>
  <c r="D15" i="1"/>
  <c r="D58" i="1" s="1"/>
  <c r="D60" i="1" s="1"/>
  <c r="D62" i="1" s="1"/>
  <c r="E59" i="1" s="1"/>
  <c r="E60" i="1" s="1"/>
  <c r="E62" i="1" s="1"/>
  <c r="F59" i="1" s="1"/>
  <c r="S10" i="5" l="1"/>
  <c r="U10" i="5"/>
  <c r="G17" i="1"/>
  <c r="H7" i="1"/>
  <c r="H57" i="1" s="1"/>
  <c r="I27" i="1"/>
  <c r="I55" i="1" s="1"/>
  <c r="H61" i="1"/>
  <c r="P8" i="5"/>
  <c r="R8" i="5"/>
  <c r="M13" i="5"/>
  <c r="F8" i="1" s="1"/>
  <c r="U12" i="5"/>
  <c r="S12" i="5"/>
  <c r="X9" i="5"/>
  <c r="V9" i="5"/>
  <c r="U11" i="5"/>
  <c r="S11" i="5"/>
  <c r="I7" i="1" l="1"/>
  <c r="I17" i="1" s="1"/>
  <c r="H17" i="1"/>
  <c r="X10" i="5"/>
  <c r="V10" i="5"/>
  <c r="J27" i="1"/>
  <c r="J55" i="1" s="1"/>
  <c r="I61" i="1"/>
  <c r="X11" i="5"/>
  <c r="V11" i="5"/>
  <c r="F15" i="1"/>
  <c r="F58" i="1" s="1"/>
  <c r="F60" i="1" s="1"/>
  <c r="F62" i="1" s="1"/>
  <c r="G59" i="1" s="1"/>
  <c r="X12" i="5"/>
  <c r="V12" i="5"/>
  <c r="U8" i="5"/>
  <c r="S8" i="5"/>
  <c r="S13" i="5" s="1"/>
  <c r="H8" i="1" s="1"/>
  <c r="H15" i="1" s="1"/>
  <c r="H58" i="1" s="1"/>
  <c r="Y9" i="5"/>
  <c r="AA9" i="5"/>
  <c r="P13" i="5"/>
  <c r="G8" i="1" s="1"/>
  <c r="G15" i="1" s="1"/>
  <c r="G58" i="1" s="1"/>
  <c r="J7" i="1" l="1"/>
  <c r="J57" i="1" s="1"/>
  <c r="I57" i="1"/>
  <c r="AA10" i="5"/>
  <c r="Y10" i="5"/>
  <c r="AB9" i="5"/>
  <c r="AD9" i="5"/>
  <c r="AA11" i="5"/>
  <c r="Y11" i="5"/>
  <c r="K27" i="1"/>
  <c r="K55" i="1" s="1"/>
  <c r="J61" i="1"/>
  <c r="K7" i="1"/>
  <c r="J17" i="1"/>
  <c r="X8" i="5"/>
  <c r="V8" i="5"/>
  <c r="V13" i="5" s="1"/>
  <c r="I8" i="1" s="1"/>
  <c r="I15" i="1" s="1"/>
  <c r="I58" i="1" s="1"/>
  <c r="AA12" i="5"/>
  <c r="Y12" i="5"/>
  <c r="G60" i="1"/>
  <c r="G62" i="1" s="1"/>
  <c r="H59" i="1" s="1"/>
  <c r="H60" i="1" s="1"/>
  <c r="H62" i="1" s="1"/>
  <c r="I59" i="1" s="1"/>
  <c r="AB10" i="5" l="1"/>
  <c r="AD10" i="5"/>
  <c r="Y8" i="5"/>
  <c r="AA8" i="5"/>
  <c r="L27" i="1"/>
  <c r="L55" i="1" s="1"/>
  <c r="K61" i="1"/>
  <c r="I60" i="1"/>
  <c r="I62" i="1" s="1"/>
  <c r="J59" i="1" s="1"/>
  <c r="AG9" i="5"/>
  <c r="AE9" i="5"/>
  <c r="AD12" i="5"/>
  <c r="AB12" i="5"/>
  <c r="L7" i="1"/>
  <c r="K17" i="1"/>
  <c r="K57" i="1"/>
  <c r="AB11" i="5"/>
  <c r="AD11" i="5"/>
  <c r="AE10" i="5" l="1"/>
  <c r="AG10" i="5"/>
  <c r="M27" i="1"/>
  <c r="M55" i="1" s="1"/>
  <c r="L61" i="1"/>
  <c r="AB8" i="5"/>
  <c r="AD8" i="5"/>
  <c r="AE11" i="5"/>
  <c r="AG11" i="5"/>
  <c r="Y13" i="5"/>
  <c r="J8" i="1" s="1"/>
  <c r="J15" i="1" s="1"/>
  <c r="J58" i="1" s="1"/>
  <c r="J60" i="1" s="1"/>
  <c r="J62" i="1" s="1"/>
  <c r="K59" i="1" s="1"/>
  <c r="AH9" i="5"/>
  <c r="AJ9" i="5"/>
  <c r="AK9" i="5" s="1"/>
  <c r="AG12" i="5"/>
  <c r="AE12" i="5"/>
  <c r="L57" i="1"/>
  <c r="L17" i="1"/>
  <c r="M7" i="1"/>
  <c r="AL9" i="5" l="1"/>
  <c r="AJ10" i="5"/>
  <c r="AK10" i="5" s="1"/>
  <c r="AH10" i="5"/>
  <c r="M17" i="1"/>
  <c r="N7" i="1"/>
  <c r="M57" i="1"/>
  <c r="AB13" i="5"/>
  <c r="K8" i="1" s="1"/>
  <c r="K15" i="1" s="1"/>
  <c r="K58" i="1" s="1"/>
  <c r="K60" i="1" s="1"/>
  <c r="K62" i="1" s="1"/>
  <c r="L59" i="1" s="1"/>
  <c r="AG8" i="5"/>
  <c r="AE8" i="5"/>
  <c r="AE13" i="5" s="1"/>
  <c r="L8" i="1" s="1"/>
  <c r="L15" i="1" s="1"/>
  <c r="L58" i="1" s="1"/>
  <c r="AJ12" i="5"/>
  <c r="AK12" i="5" s="1"/>
  <c r="AH12" i="5"/>
  <c r="N27" i="1"/>
  <c r="N55" i="1" s="1"/>
  <c r="M61" i="1"/>
  <c r="AH11" i="5"/>
  <c r="AJ11" i="5"/>
  <c r="AK11" i="5" s="1"/>
  <c r="AL12" i="5" l="1"/>
  <c r="AL11" i="5"/>
  <c r="AL10" i="5"/>
  <c r="L60" i="1"/>
  <c r="L62" i="1" s="1"/>
  <c r="M59" i="1" s="1"/>
  <c r="AJ8" i="5"/>
  <c r="AK8" i="5" s="1"/>
  <c r="AK13" i="5" s="1"/>
  <c r="N8" i="1" s="1"/>
  <c r="AH8" i="5"/>
  <c r="AH13" i="5" s="1"/>
  <c r="M8" i="1" s="1"/>
  <c r="M15" i="1" s="1"/>
  <c r="M58" i="1" s="1"/>
  <c r="N61" i="1"/>
  <c r="O27" i="1"/>
  <c r="N17" i="1"/>
  <c r="N57" i="1"/>
  <c r="O55" i="1" l="1"/>
  <c r="O61" i="1" s="1"/>
  <c r="M60" i="1"/>
  <c r="M62" i="1" s="1"/>
  <c r="N59" i="1" s="1"/>
  <c r="N15" i="1"/>
  <c r="N58" i="1" s="1"/>
  <c r="O8" i="1"/>
  <c r="O15" i="1" s="1"/>
  <c r="O58" i="1" s="1"/>
  <c r="O60" i="1" s="1"/>
  <c r="AL8" i="5"/>
  <c r="AL13" i="5" s="1"/>
  <c r="O62" i="1" l="1"/>
  <c r="N60" i="1"/>
  <c r="N62" i="1" s="1"/>
</calcChain>
</file>

<file path=xl/sharedStrings.xml><?xml version="1.0" encoding="utf-8"?>
<sst xmlns="http://schemas.openxmlformats.org/spreadsheetml/2006/main" count="216" uniqueCount="145">
  <si>
    <t>TOTAL</t>
  </si>
  <si>
    <t>Insurance</t>
  </si>
  <si>
    <t>Product Sales</t>
  </si>
  <si>
    <t>Management Wages</t>
  </si>
  <si>
    <t>Employee Wages</t>
  </si>
  <si>
    <t>Utilities</t>
  </si>
  <si>
    <t>Bank Charges</t>
  </si>
  <si>
    <t>Office Expenses</t>
  </si>
  <si>
    <t>WCB</t>
  </si>
  <si>
    <t>Vehicle Expense</t>
  </si>
  <si>
    <t>Owners Contribution</t>
  </si>
  <si>
    <t>Marketing</t>
  </si>
  <si>
    <t>Rent/Lease Payment</t>
  </si>
  <si>
    <t>Repairs and Maintenance</t>
  </si>
  <si>
    <t>Supplies and Tools</t>
  </si>
  <si>
    <t>Travel and Entertainment</t>
  </si>
  <si>
    <t>Summary</t>
  </si>
  <si>
    <t>Total Cash Available</t>
  </si>
  <si>
    <t>Total Cash In (A)</t>
  </si>
  <si>
    <t>Closing Cash Balance</t>
  </si>
  <si>
    <t>Cash In</t>
  </si>
  <si>
    <t>Cash Out</t>
  </si>
  <si>
    <t>Total Cash Out (B)</t>
  </si>
  <si>
    <t>LESS: Total Cash Out (B)</t>
  </si>
  <si>
    <t>Start-up</t>
  </si>
  <si>
    <t>Renovations</t>
  </si>
  <si>
    <t>Costs</t>
  </si>
  <si>
    <t>Source of Funds for the Total Project</t>
  </si>
  <si>
    <t>Total Costs</t>
  </si>
  <si>
    <t>Bank/Credit Union/ etc.</t>
  </si>
  <si>
    <t>Community Futures Corporation</t>
  </si>
  <si>
    <t>Personal Investment - Cash</t>
  </si>
  <si>
    <t>Other (specify)</t>
  </si>
  <si>
    <t>Total Source of Funds</t>
  </si>
  <si>
    <t>Less Total Costs</t>
  </si>
  <si>
    <t>Starting Cash Balance for Month 1
(Cannot be negative)</t>
  </si>
  <si>
    <t xml:space="preserve">Rent or Mortgage Payment </t>
  </si>
  <si>
    <t>Property Taxes</t>
  </si>
  <si>
    <t>Food</t>
  </si>
  <si>
    <t>Car Insurance</t>
  </si>
  <si>
    <t>Children</t>
  </si>
  <si>
    <t xml:space="preserve">Clothing </t>
  </si>
  <si>
    <t xml:space="preserve">Entertainment </t>
  </si>
  <si>
    <t>Life Insurance</t>
  </si>
  <si>
    <t>Medical Expenses</t>
  </si>
  <si>
    <t xml:space="preserve">Total Expenses </t>
  </si>
  <si>
    <t>Monthly Expenses</t>
  </si>
  <si>
    <t>Minimum Monthly Owner's Drawings Required</t>
  </si>
  <si>
    <t>Product</t>
  </si>
  <si>
    <t>Units Sold</t>
  </si>
  <si>
    <t>Price/Unit</t>
  </si>
  <si>
    <t>Total Revenue</t>
  </si>
  <si>
    <t>Revenue</t>
  </si>
  <si>
    <t>Telephone/Internet</t>
  </si>
  <si>
    <t>Accounts Receivable</t>
  </si>
  <si>
    <t>Total Capital Items</t>
  </si>
  <si>
    <t>Total Inventory</t>
  </si>
  <si>
    <t>Total Renovations</t>
  </si>
  <si>
    <t>Total Other Costs</t>
  </si>
  <si>
    <t>Item</t>
  </si>
  <si>
    <t>Age</t>
  </si>
  <si>
    <t>Cost</t>
  </si>
  <si>
    <t>Total Equipment Cost</t>
  </si>
  <si>
    <t>Total Equipment Value</t>
  </si>
  <si>
    <t>Current Market Value</t>
  </si>
  <si>
    <t xml:space="preserve">Cash Flow Projections Year 1 </t>
  </si>
  <si>
    <t>Kms</t>
  </si>
  <si>
    <t>Serial # / VIN #</t>
  </si>
  <si>
    <t>Total Other Sources Income</t>
  </si>
  <si>
    <t>House and/or Property Insurance</t>
  </si>
  <si>
    <t>Travel &amp; Entertainment</t>
  </si>
  <si>
    <t xml:space="preserve">   Advertising</t>
  </si>
  <si>
    <t xml:space="preserve">   Signage</t>
  </si>
  <si>
    <t xml:space="preserve">   Website</t>
  </si>
  <si>
    <t>Other Expense (please specify)</t>
  </si>
  <si>
    <t>Other Sales (please specify)</t>
  </si>
  <si>
    <t>Loan Payment - CFH</t>
  </si>
  <si>
    <t>Loan Payment - Other (please specify)</t>
  </si>
  <si>
    <t>INSTRUCTIONS:</t>
  </si>
  <si>
    <t>1.  Work through the worksheets in order (i.e. Personal Requirements, Start-Up Costs, Existing Equipment, etc) and only complete the applicable items</t>
  </si>
  <si>
    <t>2.  All green fields are automatically calculated fields</t>
  </si>
  <si>
    <t>Marketing Total</t>
  </si>
  <si>
    <t>Other Costs that you may encounter as a one-time start-up expense:</t>
  </si>
  <si>
    <t>Rent/Lease Payment Deposit</t>
  </si>
  <si>
    <t>Telephone &amp; Internet Installation Charges</t>
  </si>
  <si>
    <t>Insurance Downpayment</t>
  </si>
  <si>
    <t>List Renovation expenses below:</t>
  </si>
  <si>
    <t>Supplies &amp; Tools - Initial Costs</t>
  </si>
  <si>
    <r>
      <t xml:space="preserve">New equipment </t>
    </r>
    <r>
      <rPr>
        <i/>
        <sz val="10"/>
        <rFont val="Arial"/>
        <family val="2"/>
      </rPr>
      <t>(transferred total from previous tab)</t>
    </r>
  </si>
  <si>
    <t>List Inventory Items below:</t>
  </si>
  <si>
    <t>Only list items that have a serial or VIN number</t>
  </si>
  <si>
    <t>Personal Requirements</t>
  </si>
  <si>
    <t>Required Project Start-Up Funds</t>
  </si>
  <si>
    <t>Existing Equipment</t>
  </si>
  <si>
    <t>Enter your sales projections:</t>
  </si>
  <si>
    <t>"Rule of Thumb": Always UNDERESTIMATE your income</t>
  </si>
  <si>
    <t>Sales Projections by Month and Product - Year 1</t>
  </si>
  <si>
    <t>Enter your expense projections:</t>
  </si>
  <si>
    <r>
      <rPr>
        <b/>
        <sz val="10"/>
        <rFont val="Calibri"/>
        <family val="2"/>
      </rPr>
      <t>•</t>
    </r>
    <r>
      <rPr>
        <b/>
        <i/>
        <sz val="10"/>
        <rFont val="Arial"/>
        <family val="2"/>
      </rPr>
      <t xml:space="preserve"> If you have an existing business base it on the expenses you incurred during the last year(s) of business and add the additional expense you expect to incur with this project</t>
    </r>
  </si>
  <si>
    <r>
      <rPr>
        <b/>
        <sz val="10"/>
        <rFont val="Calibri"/>
        <family val="2"/>
      </rPr>
      <t>•</t>
    </r>
    <r>
      <rPr>
        <b/>
        <i/>
        <sz val="10"/>
        <rFont val="Arial"/>
        <family val="2"/>
      </rPr>
      <t xml:space="preserve"> If you are starting a new business base your projections on the research you completed</t>
    </r>
  </si>
  <si>
    <t>"Rule of Thumb": Always OVERESTIMATE your expenses</t>
  </si>
  <si>
    <r>
      <rPr>
        <b/>
        <sz val="10"/>
        <rFont val="Calibri"/>
        <family val="2"/>
      </rPr>
      <t>•</t>
    </r>
    <r>
      <rPr>
        <b/>
        <i/>
        <sz val="10"/>
        <rFont val="Arial"/>
        <family val="2"/>
      </rPr>
      <t xml:space="preserve"> If you have an existing business, base the projections on your past year(s) numbers, including the growth you project to generate with this project</t>
    </r>
  </si>
  <si>
    <r>
      <rPr>
        <b/>
        <sz val="10"/>
        <rFont val="Calibri"/>
        <family val="2"/>
      </rPr>
      <t>•</t>
    </r>
    <r>
      <rPr>
        <b/>
        <i/>
        <sz val="10"/>
        <rFont val="Arial"/>
        <family val="2"/>
      </rPr>
      <t xml:space="preserve"> If this is a new business, base it on the market research you have completed and/or market knowledge you have and your customer base (target market) size</t>
    </r>
  </si>
  <si>
    <t>Telephones (home, cells, etc.)</t>
  </si>
  <si>
    <t>Household Supplies</t>
  </si>
  <si>
    <t>Car Expenses (i.e. fuel, maintenance, cleaning, etc.)</t>
  </si>
  <si>
    <t>Internet/Cable</t>
  </si>
  <si>
    <t>Credit Card Payments</t>
  </si>
  <si>
    <t>Education</t>
  </si>
  <si>
    <t>List everything that you will need in order to start your project/business</t>
  </si>
  <si>
    <t>Marketing:</t>
  </si>
  <si>
    <t>Other Start-Up Costs (please specify)</t>
  </si>
  <si>
    <t>Other Expenses 1 (please specify)</t>
  </si>
  <si>
    <t>Product/Service 1 (please specify)</t>
  </si>
  <si>
    <t>Training</t>
  </si>
  <si>
    <t>Permits (Building, Health, etc.)</t>
  </si>
  <si>
    <t>Business Licenses</t>
  </si>
  <si>
    <t>Income Taxes</t>
  </si>
  <si>
    <t>Water/Sewer/Garbage (billed through Town or County/MD)</t>
  </si>
  <si>
    <t>Utilities (Power and Heat)</t>
  </si>
  <si>
    <t>Personal Expenses (i.e. hair cuts, gym membership, etc.)</t>
  </si>
  <si>
    <t>List any other sources of Household Income:</t>
  </si>
  <si>
    <t>Enter your personal expenses only (not business expenses) in order to find out how much your business will have to pay you</t>
  </si>
  <si>
    <t>3.  Enter your starting month for your projections here (should be at least one month ahead from the current month) in the following format: MMM YYYY:</t>
  </si>
  <si>
    <t>Required New Equipment</t>
  </si>
  <si>
    <r>
      <t xml:space="preserve">List Capital Items below </t>
    </r>
    <r>
      <rPr>
        <i/>
        <sz val="10"/>
        <rFont val="Arial"/>
        <family val="2"/>
      </rPr>
      <t>(anything over $1,000 that does not have a serial or VIN#)</t>
    </r>
  </si>
  <si>
    <t>CFH Loan</t>
  </si>
  <si>
    <t>Bank Loan</t>
  </si>
  <si>
    <t>Credit Card Charges</t>
  </si>
  <si>
    <t>Business License</t>
  </si>
  <si>
    <t>Permits</t>
  </si>
  <si>
    <t>Purchase of Major Equipment</t>
  </si>
  <si>
    <t>Inventory</t>
  </si>
  <si>
    <t>Bank Fees (monthly)</t>
  </si>
  <si>
    <t>Product/Service 2 (please specify)</t>
  </si>
  <si>
    <t>Product/Service 3 (please specify)</t>
  </si>
  <si>
    <t>Product/Service 4 (please specify)</t>
  </si>
  <si>
    <t>Product/Service 5 (please specify)</t>
  </si>
  <si>
    <t>These are the same product/service categories as in your Business Plan</t>
  </si>
  <si>
    <t>Legal Fees (such as CFH admin fees, etc.)</t>
  </si>
  <si>
    <t>Legal Fees</t>
  </si>
  <si>
    <t>Accounting/Bookkeeping Fees</t>
  </si>
  <si>
    <t>Comments</t>
  </si>
  <si>
    <t>N/A</t>
  </si>
  <si>
    <t xml:space="preserve">Carry Over from Previous Month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</si>
</sst>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  <numFmt numFmtId="166" formatCode="&quot;$&quot;#,##0"/>
    <numFmt numFmtId="167" formatCode="mmm\ yyyy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rgb="FFFF0000"/>
      <name val="Arial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4">
    <xf numFmtId="0" fontId="0" fillId="0" borderId="0" xfId="0"/>
    <xf numFmtId="0" fontId="3" fillId="0" borderId="0" xfId="0" applyFont="1"/>
    <xf numFmtId="0" fontId="4" fillId="0" borderId="0" xfId="0" applyFont="1"/>
    <xf numFmtId="165" fontId="0" fillId="0" borderId="0" xfId="0" applyNumberFormat="1"/>
    <xf numFmtId="165" fontId="0" fillId="0" borderId="0" xfId="0" applyNumberFormat="1" applyAlignment="1">
      <alignment horizontal="right"/>
    </xf>
    <xf numFmtId="165" fontId="4" fillId="0" borderId="0" xfId="0" applyNumberFormat="1" applyFont="1" applyAlignment="1">
      <alignment horizontal="right"/>
    </xf>
    <xf numFmtId="166" fontId="0" fillId="0" borderId="2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6" fontId="3" fillId="0" borderId="2" xfId="0" applyNumberFormat="1" applyFont="1" applyBorder="1" applyAlignment="1">
      <alignment horizontal="center"/>
    </xf>
    <xf numFmtId="166" fontId="3" fillId="3" borderId="2" xfId="0" applyNumberFormat="1" applyFont="1" applyFill="1" applyBorder="1" applyAlignment="1">
      <alignment horizontal="right"/>
    </xf>
    <xf numFmtId="2" fontId="0" fillId="0" borderId="0" xfId="0" applyNumberFormat="1"/>
    <xf numFmtId="2" fontId="4" fillId="0" borderId="0" xfId="0" applyNumberFormat="1" applyFont="1"/>
    <xf numFmtId="0" fontId="1" fillId="0" borderId="2" xfId="0" applyFont="1" applyBorder="1"/>
    <xf numFmtId="0" fontId="0" fillId="0" borderId="0" xfId="0" applyBorder="1"/>
    <xf numFmtId="0" fontId="1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center"/>
    </xf>
    <xf numFmtId="1" fontId="0" fillId="0" borderId="0" xfId="0" applyNumberFormat="1"/>
    <xf numFmtId="166" fontId="0" fillId="0" borderId="2" xfId="0" applyNumberFormat="1" applyBorder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1" fontId="0" fillId="0" borderId="2" xfId="0" applyNumberFormat="1" applyBorder="1" applyProtection="1">
      <protection locked="0"/>
    </xf>
    <xf numFmtId="165" fontId="0" fillId="0" borderId="2" xfId="0" applyNumberFormat="1" applyBorder="1" applyAlignment="1" applyProtection="1">
      <alignment horizontal="right"/>
      <protection locked="0"/>
    </xf>
    <xf numFmtId="0" fontId="1" fillId="0" borderId="2" xfId="0" applyFont="1" applyBorder="1" applyProtection="1">
      <protection locked="0"/>
    </xf>
    <xf numFmtId="165" fontId="1" fillId="0" borderId="2" xfId="0" applyNumberFormat="1" applyFont="1" applyBorder="1" applyAlignment="1" applyProtection="1">
      <alignment horizontal="right"/>
      <protection locked="0"/>
    </xf>
    <xf numFmtId="0" fontId="4" fillId="0" borderId="2" xfId="0" applyFont="1" applyBorder="1" applyProtection="1">
      <protection locked="0"/>
    </xf>
    <xf numFmtId="2" fontId="0" fillId="0" borderId="10" xfId="0" applyNumberFormat="1" applyBorder="1" applyProtection="1">
      <protection locked="0"/>
    </xf>
    <xf numFmtId="2" fontId="4" fillId="0" borderId="10" xfId="0" applyNumberFormat="1" applyFont="1" applyBorder="1" applyProtection="1">
      <protection locked="0"/>
    </xf>
    <xf numFmtId="165" fontId="4" fillId="0" borderId="2" xfId="0" applyNumberFormat="1" applyFont="1" applyBorder="1" applyAlignment="1" applyProtection="1">
      <alignment horizontal="right"/>
      <protection locked="0"/>
    </xf>
    <xf numFmtId="165" fontId="0" fillId="0" borderId="2" xfId="0" applyNumberFormat="1" applyBorder="1" applyProtection="1">
      <protection locked="0"/>
    </xf>
    <xf numFmtId="0" fontId="1" fillId="0" borderId="5" xfId="0" applyFont="1" applyBorder="1" applyAlignment="1" applyProtection="1">
      <alignment horizontal="left"/>
      <protection locked="0"/>
    </xf>
    <xf numFmtId="164" fontId="1" fillId="0" borderId="22" xfId="1" applyNumberFormat="1" applyFont="1" applyBorder="1" applyAlignment="1" applyProtection="1">
      <alignment horizontal="right"/>
      <protection locked="0"/>
    </xf>
    <xf numFmtId="164" fontId="1" fillId="0" borderId="2" xfId="1" applyNumberFormat="1" applyFont="1" applyBorder="1" applyAlignment="1" applyProtection="1">
      <alignment horizontal="right"/>
      <protection locked="0"/>
    </xf>
    <xf numFmtId="17" fontId="3" fillId="0" borderId="2" xfId="0" applyNumberFormat="1" applyFont="1" applyBorder="1" applyAlignment="1" applyProtection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4" xfId="0" applyFont="1" applyBorder="1" applyProtection="1">
      <protection locked="0"/>
    </xf>
    <xf numFmtId="0" fontId="3" fillId="0" borderId="2" xfId="0" applyFont="1" applyBorder="1" applyProtection="1">
      <protection locked="0"/>
    </xf>
    <xf numFmtId="165" fontId="1" fillId="0" borderId="2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/>
    <xf numFmtId="0" fontId="4" fillId="0" borderId="2" xfId="0" applyFont="1" applyBorder="1" applyAlignment="1" applyProtection="1">
      <alignment horizontal="justify" vertical="center" wrapText="1"/>
    </xf>
    <xf numFmtId="0" fontId="1" fillId="0" borderId="2" xfId="0" applyFont="1" applyBorder="1" applyAlignment="1" applyProtection="1">
      <alignment horizontal="justify"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165" fontId="3" fillId="0" borderId="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Protection="1">
      <protection locked="0"/>
    </xf>
    <xf numFmtId="0" fontId="8" fillId="4" borderId="0" xfId="0" applyFont="1" applyFill="1"/>
    <xf numFmtId="167" fontId="3" fillId="0" borderId="0" xfId="0" applyNumberFormat="1" applyFont="1" applyAlignment="1" applyProtection="1">
      <alignment horizontal="center"/>
      <protection locked="0"/>
    </xf>
    <xf numFmtId="17" fontId="3" fillId="0" borderId="24" xfId="0" applyNumberFormat="1" applyFont="1" applyBorder="1" applyAlignment="1" applyProtection="1">
      <alignment horizontal="center"/>
    </xf>
    <xf numFmtId="164" fontId="1" fillId="0" borderId="24" xfId="1" applyNumberFormat="1" applyFont="1" applyBorder="1" applyAlignment="1" applyProtection="1">
      <alignment horizontal="right"/>
      <protection locked="0"/>
    </xf>
    <xf numFmtId="164" fontId="1" fillId="0" borderId="25" xfId="1" applyNumberFormat="1" applyFont="1" applyBorder="1" applyAlignment="1" applyProtection="1">
      <alignment horizontal="right"/>
      <protection locked="0"/>
    </xf>
    <xf numFmtId="44" fontId="1" fillId="0" borderId="25" xfId="1" applyFont="1" applyBorder="1" applyAlignment="1" applyProtection="1">
      <alignment horizontal="center"/>
      <protection locked="0"/>
    </xf>
    <xf numFmtId="164" fontId="1" fillId="0" borderId="14" xfId="0" applyNumberFormat="1" applyFont="1" applyBorder="1" applyAlignment="1" applyProtection="1">
      <alignment horizontal="left"/>
    </xf>
    <xf numFmtId="164" fontId="1" fillId="3" borderId="14" xfId="0" applyNumberFormat="1" applyFont="1" applyFill="1" applyBorder="1" applyAlignment="1" applyProtection="1">
      <alignment horizontal="left"/>
    </xf>
    <xf numFmtId="0" fontId="0" fillId="0" borderId="2" xfId="0" applyBorder="1" applyProtection="1"/>
    <xf numFmtId="0" fontId="3" fillId="3" borderId="2" xfId="0" applyFont="1" applyFill="1" applyBorder="1" applyAlignment="1" applyProtection="1">
      <alignment horizontal="justify" vertical="center" wrapText="1"/>
    </xf>
    <xf numFmtId="0" fontId="8" fillId="4" borderId="2" xfId="0" applyFont="1" applyFill="1" applyBorder="1" applyAlignment="1" applyProtection="1">
      <alignment horizontal="justify" vertical="center" wrapText="1"/>
    </xf>
    <xf numFmtId="0" fontId="3" fillId="3" borderId="2" xfId="0" applyFont="1" applyFill="1" applyBorder="1" applyProtection="1"/>
    <xf numFmtId="1" fontId="3" fillId="3" borderId="2" xfId="0" applyNumberFormat="1" applyFont="1" applyFill="1" applyBorder="1" applyAlignment="1" applyProtection="1">
      <alignment horizontal="center"/>
    </xf>
    <xf numFmtId="165" fontId="3" fillId="3" borderId="2" xfId="0" applyNumberFormat="1" applyFont="1" applyFill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right"/>
    </xf>
    <xf numFmtId="1" fontId="3" fillId="3" borderId="2" xfId="0" applyNumberFormat="1" applyFont="1" applyFill="1" applyBorder="1" applyProtection="1"/>
    <xf numFmtId="165" fontId="3" fillId="3" borderId="2" xfId="0" applyNumberFormat="1" applyFont="1" applyFill="1" applyBorder="1" applyAlignment="1" applyProtection="1">
      <alignment horizontal="right"/>
    </xf>
    <xf numFmtId="0" fontId="5" fillId="0" borderId="2" xfId="0" applyFont="1" applyBorder="1" applyProtection="1">
      <protection locked="0"/>
    </xf>
    <xf numFmtId="0" fontId="3" fillId="3" borderId="2" xfId="0" applyFont="1" applyFill="1" applyBorder="1" applyAlignment="1" applyProtection="1">
      <alignment horizontal="center"/>
    </xf>
    <xf numFmtId="0" fontId="6" fillId="3" borderId="2" xfId="0" applyFont="1" applyFill="1" applyBorder="1" applyProtection="1"/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center"/>
    </xf>
    <xf numFmtId="165" fontId="1" fillId="3" borderId="2" xfId="0" applyNumberFormat="1" applyFont="1" applyFill="1" applyBorder="1" applyAlignment="1" applyProtection="1">
      <alignment horizontal="right"/>
    </xf>
    <xf numFmtId="0" fontId="8" fillId="4" borderId="2" xfId="0" applyFont="1" applyFill="1" applyBorder="1" applyProtection="1"/>
    <xf numFmtId="165" fontId="0" fillId="0" borderId="2" xfId="0" applyNumberFormat="1" applyFill="1" applyBorder="1" applyAlignment="1" applyProtection="1">
      <alignment horizontal="right"/>
    </xf>
    <xf numFmtId="0" fontId="1" fillId="0" borderId="2" xfId="0" applyFont="1" applyBorder="1" applyProtection="1"/>
    <xf numFmtId="165" fontId="1" fillId="0" borderId="2" xfId="0" applyNumberFormat="1" applyFont="1" applyFill="1" applyBorder="1" applyAlignment="1" applyProtection="1">
      <alignment horizontal="right"/>
    </xf>
    <xf numFmtId="0" fontId="1" fillId="0" borderId="2" xfId="0" applyFont="1" applyFill="1" applyBorder="1" applyProtection="1"/>
    <xf numFmtId="0" fontId="8" fillId="0" borderId="2" xfId="0" applyFont="1" applyBorder="1" applyProtection="1"/>
    <xf numFmtId="0" fontId="3" fillId="0" borderId="0" xfId="0" applyFont="1" applyBorder="1" applyProtection="1"/>
    <xf numFmtId="165" fontId="3" fillId="0" borderId="0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center"/>
    </xf>
    <xf numFmtId="0" fontId="4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3" fillId="3" borderId="2" xfId="0" applyFont="1" applyFill="1" applyBorder="1" applyAlignment="1" applyProtection="1">
      <alignment wrapText="1"/>
    </xf>
    <xf numFmtId="0" fontId="3" fillId="0" borderId="0" xfId="0" applyFont="1" applyProtection="1"/>
    <xf numFmtId="165" fontId="0" fillId="0" borderId="0" xfId="0" applyNumberFormat="1" applyAlignment="1" applyProtection="1">
      <alignment horizontal="right"/>
    </xf>
    <xf numFmtId="0" fontId="4" fillId="4" borderId="2" xfId="0" applyFont="1" applyFill="1" applyBorder="1" applyProtection="1"/>
    <xf numFmtId="165" fontId="0" fillId="4" borderId="2" xfId="0" applyNumberFormat="1" applyFill="1" applyBorder="1" applyAlignment="1" applyProtection="1">
      <alignment horizontal="right"/>
      <protection locked="0"/>
    </xf>
    <xf numFmtId="0" fontId="0" fillId="0" borderId="0" xfId="0" applyProtection="1"/>
    <xf numFmtId="165" fontId="0" fillId="0" borderId="0" xfId="0" applyNumberFormat="1" applyProtection="1"/>
    <xf numFmtId="2" fontId="0" fillId="0" borderId="0" xfId="0" applyNumberFormat="1" applyProtection="1"/>
    <xf numFmtId="0" fontId="8" fillId="4" borderId="13" xfId="0" applyFont="1" applyFill="1" applyBorder="1" applyAlignment="1" applyProtection="1">
      <alignment wrapText="1"/>
    </xf>
    <xf numFmtId="165" fontId="3" fillId="0" borderId="13" xfId="0" applyNumberFormat="1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left"/>
    </xf>
    <xf numFmtId="2" fontId="3" fillId="0" borderId="10" xfId="0" applyNumberFormat="1" applyFont="1" applyBorder="1" applyAlignment="1" applyProtection="1">
      <alignment horizontal="center"/>
    </xf>
    <xf numFmtId="165" fontId="3" fillId="0" borderId="11" xfId="0" applyNumberFormat="1" applyFont="1" applyBorder="1" applyAlignment="1" applyProtection="1">
      <alignment horizontal="center"/>
    </xf>
    <xf numFmtId="165" fontId="3" fillId="0" borderId="14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5" fontId="0" fillId="3" borderId="11" xfId="0" applyNumberFormat="1" applyFill="1" applyBorder="1" applyAlignment="1" applyProtection="1">
      <alignment horizontal="right"/>
    </xf>
    <xf numFmtId="165" fontId="0" fillId="3" borderId="14" xfId="0" applyNumberFormat="1" applyFill="1" applyBorder="1" applyProtection="1"/>
    <xf numFmtId="0" fontId="3" fillId="0" borderId="15" xfId="0" applyFont="1" applyFill="1" applyBorder="1" applyProtection="1"/>
    <xf numFmtId="165" fontId="3" fillId="3" borderId="19" xfId="0" applyNumberFormat="1" applyFont="1" applyFill="1" applyBorder="1" applyAlignment="1" applyProtection="1"/>
    <xf numFmtId="165" fontId="3" fillId="3" borderId="20" xfId="0" applyNumberFormat="1" applyFont="1" applyFill="1" applyBorder="1" applyAlignment="1" applyProtection="1"/>
    <xf numFmtId="165" fontId="3" fillId="3" borderId="21" xfId="0" applyNumberFormat="1" applyFont="1" applyFill="1" applyBorder="1" applyAlignment="1" applyProtection="1"/>
    <xf numFmtId="165" fontId="3" fillId="3" borderId="12" xfId="0" applyNumberFormat="1" applyFont="1" applyFill="1" applyBorder="1" applyAlignment="1" applyProtection="1">
      <alignment horizontal="right"/>
    </xf>
    <xf numFmtId="0" fontId="1" fillId="0" borderId="0" xfId="0" applyFont="1" applyProtection="1"/>
    <xf numFmtId="0" fontId="2" fillId="2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164" fontId="1" fillId="3" borderId="24" xfId="1" applyNumberFormat="1" applyFont="1" applyFill="1" applyBorder="1" applyAlignment="1" applyProtection="1">
      <alignment horizontal="right"/>
    </xf>
    <xf numFmtId="164" fontId="1" fillId="3" borderId="2" xfId="1" applyNumberFormat="1" applyFont="1" applyFill="1" applyBorder="1" applyAlignment="1" applyProtection="1">
      <alignment horizontal="right"/>
    </xf>
    <xf numFmtId="0" fontId="1" fillId="0" borderId="5" xfId="0" applyFont="1" applyBorder="1" applyAlignment="1" applyProtection="1">
      <alignment horizontal="left"/>
    </xf>
    <xf numFmtId="44" fontId="1" fillId="3" borderId="14" xfId="0" applyNumberFormat="1" applyFont="1" applyFill="1" applyBorder="1" applyAlignment="1" applyProtection="1">
      <alignment horizontal="left"/>
    </xf>
    <xf numFmtId="0" fontId="3" fillId="0" borderId="3" xfId="0" applyFont="1" applyBorder="1" applyProtection="1"/>
    <xf numFmtId="44" fontId="1" fillId="3" borderId="14" xfId="1" applyNumberFormat="1" applyFont="1" applyFill="1" applyBorder="1" applyAlignment="1" applyProtection="1">
      <alignment horizontal="right"/>
    </xf>
    <xf numFmtId="0" fontId="1" fillId="2" borderId="3" xfId="0" applyFont="1" applyFill="1" applyBorder="1" applyProtection="1"/>
    <xf numFmtId="0" fontId="1" fillId="2" borderId="14" xfId="0" applyFont="1" applyFill="1" applyBorder="1" applyProtection="1"/>
    <xf numFmtId="0" fontId="1" fillId="2" borderId="24" xfId="0" applyFont="1" applyFill="1" applyBorder="1" applyProtection="1"/>
    <xf numFmtId="0" fontId="1" fillId="2" borderId="2" xfId="0" applyFont="1" applyFill="1" applyBorder="1" applyProtection="1"/>
    <xf numFmtId="0" fontId="1" fillId="0" borderId="6" xfId="0" applyFont="1" applyBorder="1" applyAlignment="1" applyProtection="1">
      <alignment horizontal="left"/>
    </xf>
    <xf numFmtId="164" fontId="1" fillId="3" borderId="26" xfId="0" applyNumberFormat="1" applyFont="1" applyFill="1" applyBorder="1" applyAlignment="1" applyProtection="1">
      <alignment horizontal="left"/>
    </xf>
    <xf numFmtId="164" fontId="1" fillId="3" borderId="22" xfId="1" applyNumberFormat="1" applyFont="1" applyFill="1" applyBorder="1" applyAlignment="1" applyProtection="1">
      <alignment horizontal="right"/>
    </xf>
    <xf numFmtId="164" fontId="1" fillId="0" borderId="26" xfId="0" applyNumberFormat="1" applyFont="1" applyFill="1" applyBorder="1" applyAlignment="1" applyProtection="1">
      <alignment horizontal="left"/>
    </xf>
    <xf numFmtId="0" fontId="1" fillId="0" borderId="5" xfId="0" applyFont="1" applyBorder="1" applyProtection="1"/>
    <xf numFmtId="164" fontId="1" fillId="0" borderId="14" xfId="0" applyNumberFormat="1" applyFont="1" applyBorder="1" applyProtection="1"/>
    <xf numFmtId="0" fontId="1" fillId="0" borderId="5" xfId="0" applyFont="1" applyBorder="1" applyAlignment="1" applyProtection="1"/>
    <xf numFmtId="164" fontId="1" fillId="3" borderId="14" xfId="0" applyNumberFormat="1" applyFont="1" applyFill="1" applyBorder="1" applyAlignment="1" applyProtection="1"/>
    <xf numFmtId="164" fontId="1" fillId="0" borderId="14" xfId="0" applyNumberFormat="1" applyFont="1" applyBorder="1" applyAlignment="1" applyProtection="1"/>
    <xf numFmtId="0" fontId="3" fillId="0" borderId="3" xfId="0" applyFont="1" applyBorder="1" applyAlignment="1" applyProtection="1"/>
    <xf numFmtId="164" fontId="1" fillId="3" borderId="14" xfId="1" applyNumberFormat="1" applyFont="1" applyFill="1" applyBorder="1" applyAlignment="1" applyProtection="1">
      <alignment horizontal="right"/>
    </xf>
    <xf numFmtId="0" fontId="3" fillId="2" borderId="6" xfId="0" applyFont="1" applyFill="1" applyBorder="1" applyAlignment="1" applyProtection="1"/>
    <xf numFmtId="0" fontId="3" fillId="2" borderId="14" xfId="0" applyFont="1" applyFill="1" applyBorder="1" applyAlignment="1" applyProtection="1"/>
    <xf numFmtId="44" fontId="1" fillId="2" borderId="24" xfId="1" applyFont="1" applyFill="1" applyBorder="1" applyProtection="1"/>
    <xf numFmtId="44" fontId="1" fillId="2" borderId="2" xfId="1" applyFont="1" applyFill="1" applyBorder="1" applyProtection="1"/>
    <xf numFmtId="0" fontId="3" fillId="0" borderId="5" xfId="0" applyFont="1" applyBorder="1" applyAlignment="1" applyProtection="1"/>
    <xf numFmtId="0" fontId="3" fillId="0" borderId="14" xfId="0" applyFont="1" applyBorder="1" applyAlignment="1" applyProtection="1"/>
    <xf numFmtId="0" fontId="3" fillId="0" borderId="6" xfId="0" applyFont="1" applyBorder="1" applyAlignment="1" applyProtection="1"/>
    <xf numFmtId="164" fontId="1" fillId="0" borderId="24" xfId="1" applyNumberFormat="1" applyFont="1" applyFill="1" applyBorder="1" applyAlignment="1" applyProtection="1">
      <alignment horizontal="right"/>
      <protection locked="0"/>
    </xf>
    <xf numFmtId="164" fontId="1" fillId="0" borderId="14" xfId="0" applyNumberFormat="1" applyFont="1" applyFill="1" applyBorder="1" applyAlignment="1" applyProtection="1">
      <alignment horizontal="left"/>
    </xf>
    <xf numFmtId="164" fontId="1" fillId="3" borderId="25" xfId="1" applyNumberFormat="1" applyFont="1" applyFill="1" applyBorder="1" applyAlignment="1" applyProtection="1">
      <alignment horizontal="right"/>
    </xf>
    <xf numFmtId="164" fontId="1" fillId="3" borderId="28" xfId="1" applyNumberFormat="1" applyFont="1" applyFill="1" applyBorder="1" applyAlignment="1" applyProtection="1">
      <alignment horizontal="right"/>
    </xf>
    <xf numFmtId="164" fontId="1" fillId="3" borderId="29" xfId="1" applyNumberFormat="1" applyFont="1" applyFill="1" applyBorder="1" applyAlignment="1" applyProtection="1">
      <alignment horizontal="right"/>
    </xf>
    <xf numFmtId="164" fontId="3" fillId="3" borderId="25" xfId="1" applyNumberFormat="1" applyFont="1" applyFill="1" applyBorder="1" applyAlignment="1" applyProtection="1">
      <alignment horizontal="right"/>
    </xf>
    <xf numFmtId="164" fontId="3" fillId="3" borderId="22" xfId="1" applyNumberFormat="1" applyFont="1" applyFill="1" applyBorder="1" applyAlignment="1" applyProtection="1">
      <alignment horizontal="right"/>
    </xf>
    <xf numFmtId="164" fontId="1" fillId="3" borderId="30" xfId="1" applyNumberFormat="1" applyFont="1" applyFill="1" applyBorder="1" applyAlignment="1" applyProtection="1">
      <alignment horizontal="right"/>
    </xf>
    <xf numFmtId="164" fontId="1" fillId="3" borderId="31" xfId="1" applyNumberFormat="1" applyFont="1" applyFill="1" applyBorder="1" applyAlignment="1" applyProtection="1">
      <alignment horizontal="right"/>
    </xf>
    <xf numFmtId="164" fontId="1" fillId="3" borderId="26" xfId="1" applyNumberFormat="1" applyFont="1" applyFill="1" applyBorder="1" applyAlignment="1" applyProtection="1">
      <alignment horizontal="right"/>
    </xf>
    <xf numFmtId="164" fontId="1" fillId="3" borderId="15" xfId="1" applyNumberFormat="1" applyFont="1" applyFill="1" applyBorder="1" applyAlignment="1" applyProtection="1">
      <alignment horizontal="right"/>
    </xf>
    <xf numFmtId="164" fontId="3" fillId="3" borderId="26" xfId="1" applyNumberFormat="1" applyFont="1" applyFill="1" applyBorder="1" applyAlignment="1" applyProtection="1">
      <alignment horizontal="right"/>
    </xf>
    <xf numFmtId="164" fontId="1" fillId="3" borderId="32" xfId="1" applyNumberFormat="1" applyFont="1" applyFill="1" applyBorder="1" applyAlignment="1" applyProtection="1">
      <alignment horizontal="right"/>
    </xf>
    <xf numFmtId="0" fontId="1" fillId="0" borderId="2" xfId="0" applyFont="1" applyBorder="1" applyAlignment="1" applyProtection="1">
      <alignment horizontal="justify" vertical="center" wrapText="1"/>
      <protection locked="0"/>
    </xf>
    <xf numFmtId="0" fontId="3" fillId="4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left" wrapText="1"/>
    </xf>
    <xf numFmtId="0" fontId="8" fillId="4" borderId="23" xfId="0" applyFont="1" applyFill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8" fillId="4" borderId="23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left"/>
    </xf>
    <xf numFmtId="0" fontId="3" fillId="3" borderId="27" xfId="0" applyFont="1" applyFill="1" applyBorder="1" applyAlignment="1" applyProtection="1">
      <alignment horizontal="left"/>
    </xf>
    <xf numFmtId="0" fontId="3" fillId="3" borderId="2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17" fontId="3" fillId="0" borderId="7" xfId="0" applyNumberFormat="1" applyFont="1" applyBorder="1" applyAlignment="1" applyProtection="1">
      <alignment horizontal="center"/>
    </xf>
    <xf numFmtId="17" fontId="3" fillId="0" borderId="8" xfId="0" applyNumberFormat="1" applyFont="1" applyBorder="1" applyAlignment="1" applyProtection="1">
      <alignment horizontal="center"/>
    </xf>
    <xf numFmtId="17" fontId="3" fillId="0" borderId="9" xfId="0" applyNumberFormat="1" applyFont="1" applyBorder="1" applyAlignment="1" applyProtection="1">
      <alignment horizontal="center"/>
    </xf>
    <xf numFmtId="2" fontId="8" fillId="4" borderId="0" xfId="0" applyNumberFormat="1" applyFont="1" applyFill="1" applyAlignment="1" applyProtection="1">
      <alignment horizontal="left"/>
    </xf>
    <xf numFmtId="2" fontId="0" fillId="4" borderId="0" xfId="0" applyNumberFormat="1" applyFill="1" applyAlignment="1" applyProtection="1">
      <alignment horizontal="left"/>
    </xf>
    <xf numFmtId="2" fontId="9" fillId="4" borderId="1" xfId="0" applyNumberFormat="1" applyFont="1" applyFill="1" applyBorder="1" applyAlignment="1" applyProtection="1">
      <alignment horizontal="left"/>
    </xf>
    <xf numFmtId="2" fontId="5" fillId="4" borderId="1" xfId="0" applyNumberFormat="1" applyFont="1" applyFill="1" applyBorder="1" applyAlignment="1" applyProtection="1">
      <alignment horizontal="left"/>
    </xf>
    <xf numFmtId="0" fontId="3" fillId="3" borderId="16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8" fillId="4" borderId="0" xfId="0" applyFont="1" applyFill="1" applyAlignment="1" applyProtection="1">
      <alignment horizontal="left"/>
    </xf>
    <xf numFmtId="0" fontId="9" fillId="4" borderId="0" xfId="0" applyFont="1" applyFill="1" applyAlignment="1" applyProtection="1">
      <alignment horizontal="left"/>
    </xf>
  </cellXfs>
  <cellStyles count="2">
    <cellStyle name="Currency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tabSelected="1" zoomScaleNormal="100" workbookViewId="0">
      <selection activeCell="B8" sqref="B8"/>
    </sheetView>
  </sheetViews>
  <sheetFormatPr defaultRowHeight="13.2" x14ac:dyDescent="0.25"/>
  <cols>
    <col min="1" max="1" width="137.5546875" customWidth="1"/>
    <col min="2" max="2" width="14.88671875" customWidth="1"/>
  </cols>
  <sheetData>
    <row r="1" spans="1:2" x14ac:dyDescent="0.25">
      <c r="A1" s="2"/>
    </row>
    <row r="2" spans="1:2" x14ac:dyDescent="0.25">
      <c r="A2" s="157" t="s">
        <v>78</v>
      </c>
      <c r="B2" s="157"/>
    </row>
    <row r="3" spans="1:2" x14ac:dyDescent="0.25">
      <c r="A3" s="34"/>
      <c r="B3" s="35"/>
    </row>
    <row r="4" spans="1:2" x14ac:dyDescent="0.25">
      <c r="A4" s="158" t="s">
        <v>79</v>
      </c>
      <c r="B4" s="158"/>
    </row>
    <row r="5" spans="1:2" x14ac:dyDescent="0.25">
      <c r="A5" s="34"/>
      <c r="B5" s="35"/>
    </row>
    <row r="6" spans="1:2" x14ac:dyDescent="0.25">
      <c r="A6" s="158" t="s">
        <v>80</v>
      </c>
      <c r="B6" s="158"/>
    </row>
    <row r="7" spans="1:2" x14ac:dyDescent="0.25">
      <c r="A7" s="34"/>
      <c r="B7" s="35"/>
    </row>
    <row r="8" spans="1:2" x14ac:dyDescent="0.25">
      <c r="A8" s="53" t="s">
        <v>123</v>
      </c>
      <c r="B8" s="54">
        <v>44075</v>
      </c>
    </row>
    <row r="9" spans="1:2" x14ac:dyDescent="0.25">
      <c r="A9" s="1"/>
    </row>
    <row r="10" spans="1:2" x14ac:dyDescent="0.25">
      <c r="A10" s="1"/>
    </row>
    <row r="11" spans="1:2" x14ac:dyDescent="0.25">
      <c r="A11" s="1"/>
    </row>
  </sheetData>
  <sheetProtection sheet="1" objects="1" scenarios="1"/>
  <mergeCells count="3">
    <mergeCell ref="A2:B2"/>
    <mergeCell ref="A4:B4"/>
    <mergeCell ref="A6:B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6"/>
  <sheetViews>
    <sheetView workbookViewId="0">
      <selection activeCell="B4" sqref="B4"/>
    </sheetView>
  </sheetViews>
  <sheetFormatPr defaultRowHeight="13.2" x14ac:dyDescent="0.25"/>
  <cols>
    <col min="1" max="1" width="69.88671875" customWidth="1"/>
    <col min="2" max="2" width="17.5546875" style="7" bestFit="1" customWidth="1"/>
    <col min="3" max="3" width="84.33203125" style="44" customWidth="1"/>
  </cols>
  <sheetData>
    <row r="1" spans="1:3" ht="26.25" customHeight="1" x14ac:dyDescent="0.25">
      <c r="A1" s="160" t="s">
        <v>122</v>
      </c>
      <c r="B1" s="160"/>
    </row>
    <row r="2" spans="1:3" s="1" customFormat="1" x14ac:dyDescent="0.25">
      <c r="A2" s="159" t="s">
        <v>91</v>
      </c>
      <c r="B2" s="159"/>
      <c r="C2" s="45"/>
    </row>
    <row r="3" spans="1:3" x14ac:dyDescent="0.25">
      <c r="A3" s="61"/>
      <c r="B3" s="8" t="s">
        <v>46</v>
      </c>
    </row>
    <row r="4" spans="1:3" x14ac:dyDescent="0.25">
      <c r="A4" s="40" t="s">
        <v>36</v>
      </c>
      <c r="B4" s="19"/>
    </row>
    <row r="5" spans="1:3" x14ac:dyDescent="0.25">
      <c r="A5" s="41" t="s">
        <v>69</v>
      </c>
      <c r="B5" s="19"/>
    </row>
    <row r="6" spans="1:3" x14ac:dyDescent="0.25">
      <c r="A6" s="40" t="s">
        <v>37</v>
      </c>
      <c r="B6" s="19"/>
    </row>
    <row r="7" spans="1:3" x14ac:dyDescent="0.25">
      <c r="A7" s="41" t="s">
        <v>119</v>
      </c>
      <c r="B7" s="19"/>
    </row>
    <row r="8" spans="1:3" x14ac:dyDescent="0.25">
      <c r="A8" s="41" t="s">
        <v>118</v>
      </c>
      <c r="B8" s="19"/>
    </row>
    <row r="9" spans="1:3" x14ac:dyDescent="0.25">
      <c r="A9" s="41" t="s">
        <v>103</v>
      </c>
      <c r="B9" s="19"/>
    </row>
    <row r="10" spans="1:3" x14ac:dyDescent="0.25">
      <c r="A10" s="41" t="s">
        <v>106</v>
      </c>
      <c r="B10" s="19"/>
    </row>
    <row r="11" spans="1:3" x14ac:dyDescent="0.25">
      <c r="A11" s="41" t="s">
        <v>38</v>
      </c>
      <c r="B11" s="19"/>
    </row>
    <row r="12" spans="1:3" x14ac:dyDescent="0.25">
      <c r="A12" s="41" t="s">
        <v>104</v>
      </c>
      <c r="B12" s="19"/>
    </row>
    <row r="13" spans="1:3" x14ac:dyDescent="0.25">
      <c r="A13" s="41" t="s">
        <v>105</v>
      </c>
      <c r="B13" s="19"/>
    </row>
    <row r="14" spans="1:3" x14ac:dyDescent="0.25">
      <c r="A14" s="40" t="s">
        <v>39</v>
      </c>
      <c r="B14" s="19"/>
    </row>
    <row r="15" spans="1:3" x14ac:dyDescent="0.25">
      <c r="A15" s="40" t="s">
        <v>40</v>
      </c>
      <c r="B15" s="19"/>
    </row>
    <row r="16" spans="1:3" x14ac:dyDescent="0.25">
      <c r="A16" s="40" t="s">
        <v>41</v>
      </c>
      <c r="B16" s="19"/>
    </row>
    <row r="17" spans="1:3" x14ac:dyDescent="0.25">
      <c r="A17" s="40" t="s">
        <v>42</v>
      </c>
      <c r="B17" s="19"/>
    </row>
    <row r="18" spans="1:3" x14ac:dyDescent="0.25">
      <c r="A18" s="40" t="s">
        <v>43</v>
      </c>
      <c r="B18" s="19"/>
    </row>
    <row r="19" spans="1:3" x14ac:dyDescent="0.25">
      <c r="A19" s="40" t="s">
        <v>44</v>
      </c>
      <c r="B19" s="19"/>
    </row>
    <row r="20" spans="1:3" x14ac:dyDescent="0.25">
      <c r="A20" s="41" t="s">
        <v>107</v>
      </c>
      <c r="B20" s="19"/>
    </row>
    <row r="21" spans="1:3" x14ac:dyDescent="0.25">
      <c r="A21" s="41" t="s">
        <v>120</v>
      </c>
      <c r="B21" s="19"/>
    </row>
    <row r="22" spans="1:3" x14ac:dyDescent="0.25">
      <c r="A22" s="41" t="s">
        <v>108</v>
      </c>
      <c r="B22" s="19"/>
    </row>
    <row r="23" spans="1:3" x14ac:dyDescent="0.25">
      <c r="A23" s="156" t="s">
        <v>112</v>
      </c>
      <c r="B23" s="19"/>
    </row>
    <row r="24" spans="1:3" x14ac:dyDescent="0.25">
      <c r="A24" s="156" t="s">
        <v>112</v>
      </c>
      <c r="B24" s="19"/>
    </row>
    <row r="25" spans="1:3" x14ac:dyDescent="0.25">
      <c r="A25" s="156" t="s">
        <v>112</v>
      </c>
      <c r="B25" s="19"/>
    </row>
    <row r="26" spans="1:3" x14ac:dyDescent="0.25">
      <c r="A26" s="156" t="s">
        <v>112</v>
      </c>
      <c r="B26" s="19"/>
    </row>
    <row r="27" spans="1:3" x14ac:dyDescent="0.25">
      <c r="A27" s="156" t="s">
        <v>112</v>
      </c>
      <c r="B27" s="19"/>
    </row>
    <row r="28" spans="1:3" s="1" customFormat="1" x14ac:dyDescent="0.25">
      <c r="A28" s="62" t="s">
        <v>45</v>
      </c>
      <c r="B28" s="9">
        <f>SUM(B4:B27)</f>
        <v>0</v>
      </c>
      <c r="C28" s="45"/>
    </row>
    <row r="29" spans="1:3" x14ac:dyDescent="0.25">
      <c r="A29" s="63" t="s">
        <v>121</v>
      </c>
      <c r="B29" s="6"/>
    </row>
    <row r="30" spans="1:3" x14ac:dyDescent="0.25">
      <c r="A30" s="41"/>
      <c r="B30" s="19"/>
    </row>
    <row r="31" spans="1:3" x14ac:dyDescent="0.25">
      <c r="A31" s="41"/>
      <c r="B31" s="19"/>
    </row>
    <row r="32" spans="1:3" x14ac:dyDescent="0.25">
      <c r="A32" s="41"/>
      <c r="B32" s="19"/>
    </row>
    <row r="33" spans="1:3" x14ac:dyDescent="0.25">
      <c r="A33" s="41"/>
      <c r="B33" s="19"/>
    </row>
    <row r="34" spans="1:3" s="1" customFormat="1" x14ac:dyDescent="0.25">
      <c r="A34" s="62" t="s">
        <v>68</v>
      </c>
      <c r="B34" s="9">
        <f>SUM(B29:B33)</f>
        <v>0</v>
      </c>
      <c r="C34" s="45"/>
    </row>
    <row r="35" spans="1:3" x14ac:dyDescent="0.25">
      <c r="A35" s="61"/>
      <c r="B35" s="6"/>
    </row>
    <row r="36" spans="1:3" s="1" customFormat="1" x14ac:dyDescent="0.25">
      <c r="A36" s="64" t="s">
        <v>47</v>
      </c>
      <c r="B36" s="9">
        <f>B28-B34</f>
        <v>0</v>
      </c>
      <c r="C36" s="45"/>
    </row>
  </sheetData>
  <sheetProtection sheet="1" objects="1" scenarios="1" formatCells="0" formatColumns="0" formatRows="0" insertRows="0"/>
  <mergeCells count="2">
    <mergeCell ref="A2:B2"/>
    <mergeCell ref="A1:B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workbookViewId="0">
      <selection activeCell="A5" sqref="A5"/>
    </sheetView>
  </sheetViews>
  <sheetFormatPr defaultRowHeight="13.2" x14ac:dyDescent="0.25"/>
  <cols>
    <col min="1" max="1" width="40.88671875" customWidth="1"/>
    <col min="2" max="2" width="28.44140625" customWidth="1"/>
    <col min="3" max="3" width="11.109375" style="18" customWidth="1"/>
    <col min="4" max="4" width="13.6640625" style="18" customWidth="1"/>
    <col min="5" max="5" width="20" style="4" bestFit="1" customWidth="1"/>
    <col min="6" max="6" width="64.33203125" style="47" customWidth="1"/>
  </cols>
  <sheetData>
    <row r="1" spans="1:6" x14ac:dyDescent="0.25">
      <c r="A1" s="161" t="s">
        <v>90</v>
      </c>
      <c r="B1" s="161"/>
      <c r="C1" s="161"/>
      <c r="D1" s="161"/>
      <c r="E1" s="161"/>
    </row>
    <row r="2" spans="1:6" x14ac:dyDescent="0.25">
      <c r="A2" s="162" t="s">
        <v>93</v>
      </c>
      <c r="B2" s="162"/>
      <c r="C2" s="162"/>
      <c r="D2" s="162"/>
      <c r="E2" s="162"/>
    </row>
    <row r="3" spans="1:6" x14ac:dyDescent="0.25">
      <c r="A3" s="163"/>
      <c r="B3" s="163"/>
      <c r="C3" s="163"/>
      <c r="D3" s="163"/>
      <c r="E3" s="163"/>
    </row>
    <row r="4" spans="1:6" s="1" customFormat="1" x14ac:dyDescent="0.25">
      <c r="A4" s="64" t="s">
        <v>59</v>
      </c>
      <c r="B4" s="64" t="s">
        <v>67</v>
      </c>
      <c r="C4" s="65" t="s">
        <v>60</v>
      </c>
      <c r="D4" s="65" t="s">
        <v>66</v>
      </c>
      <c r="E4" s="66" t="s">
        <v>64</v>
      </c>
      <c r="F4" s="48"/>
    </row>
    <row r="5" spans="1:6" x14ac:dyDescent="0.25">
      <c r="A5" s="20"/>
      <c r="B5" s="20"/>
      <c r="C5" s="21"/>
      <c r="D5" s="21"/>
      <c r="E5" s="22"/>
    </row>
    <row r="6" spans="1:6" x14ac:dyDescent="0.25">
      <c r="A6" s="20"/>
      <c r="B6" s="20"/>
      <c r="C6" s="21"/>
      <c r="D6" s="21"/>
      <c r="E6" s="22"/>
    </row>
    <row r="7" spans="1:6" x14ac:dyDescent="0.25">
      <c r="A7" s="20"/>
      <c r="B7" s="20"/>
      <c r="C7" s="21"/>
      <c r="D7" s="21"/>
      <c r="E7" s="22"/>
    </row>
    <row r="8" spans="1:6" x14ac:dyDescent="0.25">
      <c r="A8" s="20"/>
      <c r="B8" s="20"/>
      <c r="C8" s="21"/>
      <c r="D8" s="21"/>
      <c r="E8" s="22"/>
    </row>
    <row r="9" spans="1:6" x14ac:dyDescent="0.25">
      <c r="A9" s="20"/>
      <c r="B9" s="20"/>
      <c r="C9" s="21"/>
      <c r="D9" s="21"/>
      <c r="E9" s="22"/>
    </row>
    <row r="10" spans="1:6" x14ac:dyDescent="0.25">
      <c r="A10" s="20"/>
      <c r="B10" s="20"/>
      <c r="C10" s="21"/>
      <c r="D10" s="21"/>
      <c r="E10" s="22"/>
    </row>
    <row r="11" spans="1:6" x14ac:dyDescent="0.25">
      <c r="A11" s="20"/>
      <c r="B11" s="20"/>
      <c r="C11" s="21"/>
      <c r="D11" s="21"/>
      <c r="E11" s="22"/>
    </row>
    <row r="12" spans="1:6" x14ac:dyDescent="0.25">
      <c r="A12" s="20"/>
      <c r="B12" s="20"/>
      <c r="C12" s="21"/>
      <c r="D12" s="21"/>
      <c r="E12" s="22"/>
    </row>
    <row r="13" spans="1:6" x14ac:dyDescent="0.25">
      <c r="A13" s="20"/>
      <c r="B13" s="20"/>
      <c r="C13" s="21"/>
      <c r="D13" s="21"/>
      <c r="E13" s="22"/>
    </row>
    <row r="14" spans="1:6" x14ac:dyDescent="0.25">
      <c r="A14" s="20"/>
      <c r="B14" s="20"/>
      <c r="C14" s="21"/>
      <c r="D14" s="21"/>
      <c r="E14" s="22"/>
    </row>
    <row r="15" spans="1:6" x14ac:dyDescent="0.25">
      <c r="A15" s="20"/>
      <c r="B15" s="20"/>
      <c r="C15" s="21"/>
      <c r="D15" s="21"/>
      <c r="E15" s="22"/>
    </row>
    <row r="16" spans="1:6" x14ac:dyDescent="0.25">
      <c r="A16" s="20"/>
      <c r="B16" s="20"/>
      <c r="C16" s="21"/>
      <c r="D16" s="21"/>
      <c r="E16" s="22"/>
    </row>
    <row r="17" spans="1:6" x14ac:dyDescent="0.25">
      <c r="A17" s="20"/>
      <c r="B17" s="20"/>
      <c r="C17" s="21"/>
      <c r="D17" s="21"/>
      <c r="E17" s="22"/>
    </row>
    <row r="18" spans="1:6" x14ac:dyDescent="0.25">
      <c r="A18" s="20"/>
      <c r="B18" s="20"/>
      <c r="C18" s="21"/>
      <c r="D18" s="21"/>
      <c r="E18" s="22"/>
    </row>
    <row r="19" spans="1:6" x14ac:dyDescent="0.25">
      <c r="A19" s="20"/>
      <c r="B19" s="20"/>
      <c r="C19" s="21"/>
      <c r="D19" s="21"/>
      <c r="E19" s="22"/>
    </row>
    <row r="20" spans="1:6" s="1" customFormat="1" x14ac:dyDescent="0.25">
      <c r="A20" s="64" t="s">
        <v>63</v>
      </c>
      <c r="B20" s="64"/>
      <c r="C20" s="68"/>
      <c r="D20" s="68"/>
      <c r="E20" s="69">
        <f>SUM(E5:E19)</f>
        <v>0</v>
      </c>
      <c r="F20" s="48"/>
    </row>
  </sheetData>
  <sheetProtection sheet="1" objects="1" scenarios="1" formatCells="0" formatColumns="0" formatRows="0" insertRows="0"/>
  <mergeCells count="3">
    <mergeCell ref="A1:E1"/>
    <mergeCell ref="A2:E2"/>
    <mergeCell ref="A3:E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0"/>
  <sheetViews>
    <sheetView workbookViewId="0">
      <selection activeCell="A5" sqref="A5"/>
    </sheetView>
  </sheetViews>
  <sheetFormatPr defaultRowHeight="13.2" x14ac:dyDescent="0.25"/>
  <cols>
    <col min="1" max="1" width="41.6640625" customWidth="1"/>
    <col min="2" max="2" width="18.44140625" style="4" customWidth="1"/>
    <col min="3" max="3" width="75" style="44" customWidth="1"/>
    <col min="4" max="6" width="9.5546875" customWidth="1"/>
  </cols>
  <sheetData>
    <row r="1" spans="1:5" x14ac:dyDescent="0.25">
      <c r="A1" s="164" t="s">
        <v>90</v>
      </c>
      <c r="B1" s="164"/>
      <c r="C1" s="164"/>
      <c r="D1" s="42"/>
    </row>
    <row r="2" spans="1:5" x14ac:dyDescent="0.25">
      <c r="A2" s="165" t="s">
        <v>124</v>
      </c>
      <c r="B2" s="166"/>
      <c r="C2" s="167"/>
      <c r="D2" s="43"/>
      <c r="E2" s="13"/>
    </row>
    <row r="3" spans="1:5" x14ac:dyDescent="0.25">
      <c r="A3" s="168"/>
      <c r="B3" s="169"/>
      <c r="C3" s="170"/>
      <c r="D3" s="43"/>
      <c r="E3" s="13"/>
    </row>
    <row r="4" spans="1:5" s="1" customFormat="1" x14ac:dyDescent="0.25">
      <c r="A4" s="64" t="s">
        <v>59</v>
      </c>
      <c r="B4" s="66" t="s">
        <v>61</v>
      </c>
      <c r="C4" s="71" t="s">
        <v>142</v>
      </c>
    </row>
    <row r="5" spans="1:5" x14ac:dyDescent="0.25">
      <c r="A5" s="20"/>
      <c r="B5" s="22"/>
      <c r="C5" s="70"/>
    </row>
    <row r="6" spans="1:5" x14ac:dyDescent="0.25">
      <c r="A6" s="20"/>
      <c r="B6" s="22"/>
      <c r="C6" s="70"/>
    </row>
    <row r="7" spans="1:5" x14ac:dyDescent="0.25">
      <c r="A7" s="20"/>
      <c r="B7" s="22"/>
      <c r="C7" s="70"/>
    </row>
    <row r="8" spans="1:5" x14ac:dyDescent="0.25">
      <c r="A8" s="20"/>
      <c r="B8" s="22"/>
      <c r="C8" s="70"/>
    </row>
    <row r="9" spans="1:5" x14ac:dyDescent="0.25">
      <c r="A9" s="20"/>
      <c r="B9" s="22"/>
      <c r="C9" s="70"/>
    </row>
    <row r="10" spans="1:5" x14ac:dyDescent="0.25">
      <c r="A10" s="20"/>
      <c r="B10" s="22"/>
      <c r="C10" s="70"/>
    </row>
    <row r="11" spans="1:5" x14ac:dyDescent="0.25">
      <c r="A11" s="20"/>
      <c r="B11" s="22"/>
      <c r="C11" s="70"/>
    </row>
    <row r="12" spans="1:5" x14ac:dyDescent="0.25">
      <c r="A12" s="20"/>
      <c r="B12" s="22"/>
      <c r="C12" s="70"/>
    </row>
    <row r="13" spans="1:5" x14ac:dyDescent="0.25">
      <c r="A13" s="20"/>
      <c r="B13" s="22"/>
      <c r="C13" s="70"/>
    </row>
    <row r="14" spans="1:5" x14ac:dyDescent="0.25">
      <c r="A14" s="20"/>
      <c r="B14" s="22"/>
      <c r="C14" s="70"/>
    </row>
    <row r="15" spans="1:5" x14ac:dyDescent="0.25">
      <c r="A15" s="20"/>
      <c r="B15" s="22"/>
      <c r="C15" s="70"/>
    </row>
    <row r="16" spans="1:5" x14ac:dyDescent="0.25">
      <c r="A16" s="20"/>
      <c r="B16" s="22"/>
      <c r="C16" s="70"/>
    </row>
    <row r="17" spans="1:3" x14ac:dyDescent="0.25">
      <c r="A17" s="20"/>
      <c r="B17" s="22"/>
      <c r="C17" s="70"/>
    </row>
    <row r="18" spans="1:3" x14ac:dyDescent="0.25">
      <c r="A18" s="20"/>
      <c r="B18" s="22"/>
      <c r="C18" s="70"/>
    </row>
    <row r="19" spans="1:3" x14ac:dyDescent="0.25">
      <c r="A19" s="20"/>
      <c r="B19" s="22"/>
      <c r="C19" s="70"/>
    </row>
    <row r="20" spans="1:3" s="1" customFormat="1" x14ac:dyDescent="0.25">
      <c r="A20" s="64" t="s">
        <v>62</v>
      </c>
      <c r="B20" s="69">
        <f>SUM(B5:B19)</f>
        <v>0</v>
      </c>
      <c r="C20" s="72"/>
    </row>
  </sheetData>
  <sheetProtection sheet="1" objects="1" scenarios="1" formatCells="0" formatColumns="0" formatRows="0" insertRows="0"/>
  <mergeCells count="3">
    <mergeCell ref="A1:C1"/>
    <mergeCell ref="A2:C2"/>
    <mergeCell ref="A3:C3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2"/>
  <sheetViews>
    <sheetView workbookViewId="0">
      <selection activeCell="A6" sqref="A6"/>
    </sheetView>
  </sheetViews>
  <sheetFormatPr defaultRowHeight="13.2" x14ac:dyDescent="0.25"/>
  <cols>
    <col min="1" max="1" width="75.5546875" style="88" customWidth="1"/>
    <col min="2" max="2" width="15.33203125" style="89" customWidth="1"/>
    <col min="3" max="3" width="73.109375" style="44" customWidth="1"/>
  </cols>
  <sheetData>
    <row r="1" spans="1:3" x14ac:dyDescent="0.25">
      <c r="A1" s="161" t="s">
        <v>109</v>
      </c>
      <c r="B1" s="161"/>
    </row>
    <row r="2" spans="1:3" x14ac:dyDescent="0.25">
      <c r="A2" s="162" t="s">
        <v>92</v>
      </c>
      <c r="B2" s="162"/>
    </row>
    <row r="3" spans="1:3" s="1" customFormat="1" x14ac:dyDescent="0.25">
      <c r="A3" s="73"/>
      <c r="B3" s="74" t="s">
        <v>26</v>
      </c>
      <c r="C3" s="45"/>
    </row>
    <row r="4" spans="1:3" x14ac:dyDescent="0.25">
      <c r="A4" s="73" t="s">
        <v>88</v>
      </c>
      <c r="B4" s="75">
        <f>'New Equipment'!B20</f>
        <v>0</v>
      </c>
    </row>
    <row r="5" spans="1:3" x14ac:dyDescent="0.25">
      <c r="A5" s="76" t="s">
        <v>125</v>
      </c>
      <c r="B5" s="77"/>
    </row>
    <row r="6" spans="1:3" x14ac:dyDescent="0.25">
      <c r="A6" s="23"/>
      <c r="B6" s="38"/>
    </row>
    <row r="7" spans="1:3" x14ac:dyDescent="0.25">
      <c r="A7" s="23"/>
      <c r="B7" s="38"/>
    </row>
    <row r="8" spans="1:3" x14ac:dyDescent="0.25">
      <c r="A8" s="23"/>
      <c r="B8" s="38"/>
    </row>
    <row r="9" spans="1:3" x14ac:dyDescent="0.25">
      <c r="A9" s="23"/>
      <c r="B9" s="38"/>
    </row>
    <row r="10" spans="1:3" x14ac:dyDescent="0.25">
      <c r="A10" s="23"/>
      <c r="B10" s="38"/>
    </row>
    <row r="11" spans="1:3" x14ac:dyDescent="0.25">
      <c r="A11" s="37"/>
      <c r="B11" s="24"/>
    </row>
    <row r="12" spans="1:3" x14ac:dyDescent="0.25">
      <c r="A12" s="23"/>
      <c r="B12" s="24"/>
    </row>
    <row r="13" spans="1:3" x14ac:dyDescent="0.25">
      <c r="A13" s="23"/>
      <c r="B13" s="24"/>
    </row>
    <row r="14" spans="1:3" x14ac:dyDescent="0.25">
      <c r="A14" s="23"/>
      <c r="B14" s="24"/>
    </row>
    <row r="15" spans="1:3" x14ac:dyDescent="0.25">
      <c r="A15" s="23"/>
      <c r="B15" s="24"/>
    </row>
    <row r="16" spans="1:3" s="1" customFormat="1" x14ac:dyDescent="0.25">
      <c r="A16" s="64" t="s">
        <v>55</v>
      </c>
      <c r="B16" s="69">
        <f>SUM(B4:B15)</f>
        <v>0</v>
      </c>
      <c r="C16" s="45"/>
    </row>
    <row r="17" spans="1:3" x14ac:dyDescent="0.25">
      <c r="A17" s="76" t="s">
        <v>89</v>
      </c>
      <c r="B17" s="67"/>
    </row>
    <row r="18" spans="1:3" x14ac:dyDescent="0.25">
      <c r="A18" s="23"/>
      <c r="B18" s="24"/>
    </row>
    <row r="19" spans="1:3" x14ac:dyDescent="0.25">
      <c r="A19" s="23"/>
      <c r="B19" s="24"/>
    </row>
    <row r="20" spans="1:3" x14ac:dyDescent="0.25">
      <c r="A20" s="23"/>
      <c r="B20" s="24"/>
    </row>
    <row r="21" spans="1:3" x14ac:dyDescent="0.25">
      <c r="A21" s="23"/>
      <c r="B21" s="24"/>
    </row>
    <row r="22" spans="1:3" x14ac:dyDescent="0.25">
      <c r="A22" s="23"/>
      <c r="B22" s="24"/>
    </row>
    <row r="23" spans="1:3" x14ac:dyDescent="0.25">
      <c r="A23" s="23"/>
      <c r="B23" s="24"/>
    </row>
    <row r="24" spans="1:3" x14ac:dyDescent="0.25">
      <c r="A24" s="23"/>
      <c r="B24" s="24"/>
    </row>
    <row r="25" spans="1:3" x14ac:dyDescent="0.25">
      <c r="A25" s="23"/>
      <c r="B25" s="24"/>
    </row>
    <row r="26" spans="1:3" x14ac:dyDescent="0.25">
      <c r="A26" s="23"/>
      <c r="B26" s="24"/>
    </row>
    <row r="27" spans="1:3" x14ac:dyDescent="0.25">
      <c r="A27" s="23"/>
      <c r="B27" s="24"/>
    </row>
    <row r="28" spans="1:3" s="1" customFormat="1" x14ac:dyDescent="0.25">
      <c r="A28" s="64" t="s">
        <v>56</v>
      </c>
      <c r="B28" s="69">
        <f>SUM(B18:B27)</f>
        <v>0</v>
      </c>
      <c r="C28" s="45"/>
    </row>
    <row r="29" spans="1:3" x14ac:dyDescent="0.25">
      <c r="A29" s="76" t="s">
        <v>86</v>
      </c>
      <c r="B29" s="67"/>
    </row>
    <row r="30" spans="1:3" x14ac:dyDescent="0.25">
      <c r="A30" s="37"/>
      <c r="B30" s="22"/>
    </row>
    <row r="31" spans="1:3" x14ac:dyDescent="0.25">
      <c r="A31" s="37"/>
      <c r="B31" s="22"/>
    </row>
    <row r="32" spans="1:3" x14ac:dyDescent="0.25">
      <c r="A32" s="37"/>
      <c r="B32" s="22"/>
    </row>
    <row r="33" spans="1:3" x14ac:dyDescent="0.25">
      <c r="A33" s="37"/>
      <c r="B33" s="22"/>
    </row>
    <row r="34" spans="1:3" x14ac:dyDescent="0.25">
      <c r="A34" s="37"/>
      <c r="B34" s="22"/>
    </row>
    <row r="35" spans="1:3" x14ac:dyDescent="0.25">
      <c r="A35" s="23"/>
      <c r="B35" s="24"/>
    </row>
    <row r="36" spans="1:3" x14ac:dyDescent="0.25">
      <c r="A36" s="23"/>
      <c r="B36" s="24"/>
    </row>
    <row r="37" spans="1:3" x14ac:dyDescent="0.25">
      <c r="A37" s="23"/>
      <c r="B37" s="24"/>
    </row>
    <row r="38" spans="1:3" x14ac:dyDescent="0.25">
      <c r="A38" s="23"/>
      <c r="B38" s="24"/>
    </row>
    <row r="39" spans="1:3" x14ac:dyDescent="0.25">
      <c r="A39" s="23"/>
      <c r="B39" s="24"/>
    </row>
    <row r="40" spans="1:3" s="1" customFormat="1" x14ac:dyDescent="0.25">
      <c r="A40" s="64" t="s">
        <v>57</v>
      </c>
      <c r="B40" s="69">
        <f>SUM(B30:B39)</f>
        <v>0</v>
      </c>
      <c r="C40" s="45"/>
    </row>
    <row r="41" spans="1:3" s="1" customFormat="1" x14ac:dyDescent="0.25">
      <c r="A41" s="76" t="s">
        <v>82</v>
      </c>
      <c r="B41" s="79"/>
      <c r="C41" s="45"/>
    </row>
    <row r="42" spans="1:3" s="14" customFormat="1" x14ac:dyDescent="0.25">
      <c r="A42" s="80" t="s">
        <v>141</v>
      </c>
      <c r="B42" s="38"/>
      <c r="C42" s="44"/>
    </row>
    <row r="43" spans="1:3" s="14" customFormat="1" x14ac:dyDescent="0.25">
      <c r="A43" s="80" t="s">
        <v>6</v>
      </c>
      <c r="B43" s="38"/>
      <c r="C43" s="44"/>
    </row>
    <row r="44" spans="1:3" s="14" customFormat="1" x14ac:dyDescent="0.25">
      <c r="A44" s="80" t="s">
        <v>116</v>
      </c>
      <c r="B44" s="38"/>
      <c r="C44" s="44"/>
    </row>
    <row r="45" spans="1:3" s="14" customFormat="1" x14ac:dyDescent="0.25">
      <c r="A45" s="80" t="s">
        <v>4</v>
      </c>
      <c r="B45" s="38"/>
      <c r="C45" s="44"/>
    </row>
    <row r="46" spans="1:3" x14ac:dyDescent="0.25">
      <c r="A46" s="78" t="s">
        <v>85</v>
      </c>
      <c r="B46" s="24"/>
    </row>
    <row r="47" spans="1:3" x14ac:dyDescent="0.25">
      <c r="A47" s="78" t="s">
        <v>139</v>
      </c>
      <c r="B47" s="24"/>
    </row>
    <row r="48" spans="1:3" x14ac:dyDescent="0.25">
      <c r="A48" s="78" t="s">
        <v>3</v>
      </c>
      <c r="B48" s="24"/>
    </row>
    <row r="49" spans="1:2" x14ac:dyDescent="0.25">
      <c r="A49" s="81" t="s">
        <v>110</v>
      </c>
      <c r="B49" s="49"/>
    </row>
    <row r="50" spans="1:2" x14ac:dyDescent="0.25">
      <c r="A50" s="78" t="s">
        <v>71</v>
      </c>
      <c r="B50" s="24"/>
    </row>
    <row r="51" spans="1:2" x14ac:dyDescent="0.25">
      <c r="A51" s="78" t="s">
        <v>72</v>
      </c>
      <c r="B51" s="24"/>
    </row>
    <row r="52" spans="1:2" x14ac:dyDescent="0.25">
      <c r="A52" s="78" t="s">
        <v>73</v>
      </c>
      <c r="B52" s="24"/>
    </row>
    <row r="53" spans="1:2" x14ac:dyDescent="0.25">
      <c r="A53" s="81" t="s">
        <v>81</v>
      </c>
      <c r="B53" s="69">
        <f>SUM(B50:B52)</f>
        <v>0</v>
      </c>
    </row>
    <row r="54" spans="1:2" x14ac:dyDescent="0.25">
      <c r="A54" s="78" t="s">
        <v>7</v>
      </c>
      <c r="B54" s="49"/>
    </row>
    <row r="55" spans="1:2" x14ac:dyDescent="0.25">
      <c r="A55" s="78" t="s">
        <v>115</v>
      </c>
      <c r="B55" s="24"/>
    </row>
    <row r="56" spans="1:2" x14ac:dyDescent="0.25">
      <c r="A56" s="78" t="s">
        <v>83</v>
      </c>
      <c r="B56" s="24"/>
    </row>
    <row r="57" spans="1:2" x14ac:dyDescent="0.25">
      <c r="A57" s="78" t="s">
        <v>87</v>
      </c>
      <c r="B57" s="24"/>
    </row>
    <row r="58" spans="1:2" x14ac:dyDescent="0.25">
      <c r="A58" s="78" t="s">
        <v>84</v>
      </c>
      <c r="B58" s="24"/>
    </row>
    <row r="59" spans="1:2" x14ac:dyDescent="0.25">
      <c r="A59" s="78" t="s">
        <v>114</v>
      </c>
      <c r="B59" s="24"/>
    </row>
    <row r="60" spans="1:2" x14ac:dyDescent="0.25">
      <c r="A60" s="78" t="s">
        <v>70</v>
      </c>
      <c r="B60" s="24"/>
    </row>
    <row r="61" spans="1:2" x14ac:dyDescent="0.25">
      <c r="A61" s="78" t="s">
        <v>5</v>
      </c>
      <c r="B61" s="24"/>
    </row>
    <row r="62" spans="1:2" x14ac:dyDescent="0.25">
      <c r="A62" s="78" t="s">
        <v>111</v>
      </c>
      <c r="B62" s="24"/>
    </row>
    <row r="63" spans="1:2" x14ac:dyDescent="0.25">
      <c r="A63" s="78" t="s">
        <v>111</v>
      </c>
      <c r="B63" s="24"/>
    </row>
    <row r="64" spans="1:2" x14ac:dyDescent="0.25">
      <c r="A64" s="78" t="s">
        <v>111</v>
      </c>
      <c r="B64" s="24"/>
    </row>
    <row r="65" spans="1:3" x14ac:dyDescent="0.25">
      <c r="A65" s="78" t="s">
        <v>111</v>
      </c>
      <c r="B65" s="24"/>
    </row>
    <row r="66" spans="1:3" x14ac:dyDescent="0.25">
      <c r="A66" s="78" t="s">
        <v>111</v>
      </c>
      <c r="B66" s="24"/>
    </row>
    <row r="67" spans="1:3" s="1" customFormat="1" x14ac:dyDescent="0.25">
      <c r="A67" s="64" t="s">
        <v>58</v>
      </c>
      <c r="B67" s="69">
        <f>SUM(B42:B48)+SUM(B53:B66)</f>
        <v>0</v>
      </c>
      <c r="C67" s="45"/>
    </row>
    <row r="68" spans="1:3" x14ac:dyDescent="0.25">
      <c r="A68" s="64" t="s">
        <v>28</v>
      </c>
      <c r="B68" s="69">
        <f>SUM(B16+B28+B40+B67)</f>
        <v>0</v>
      </c>
    </row>
    <row r="69" spans="1:3" x14ac:dyDescent="0.25">
      <c r="A69" s="82"/>
      <c r="B69" s="83"/>
    </row>
    <row r="71" spans="1:3" x14ac:dyDescent="0.25">
      <c r="A71" s="171" t="s">
        <v>27</v>
      </c>
      <c r="B71" s="171"/>
    </row>
    <row r="72" spans="1:3" x14ac:dyDescent="0.25">
      <c r="A72" s="84"/>
      <c r="B72" s="84"/>
    </row>
    <row r="73" spans="1:3" x14ac:dyDescent="0.25">
      <c r="A73" s="85" t="s">
        <v>29</v>
      </c>
      <c r="B73" s="22">
        <v>0</v>
      </c>
    </row>
    <row r="74" spans="1:3" x14ac:dyDescent="0.25">
      <c r="A74" s="90" t="s">
        <v>30</v>
      </c>
      <c r="B74" s="91">
        <v>0</v>
      </c>
    </row>
    <row r="75" spans="1:3" x14ac:dyDescent="0.25">
      <c r="A75" s="90" t="s">
        <v>31</v>
      </c>
      <c r="B75" s="91">
        <v>0</v>
      </c>
    </row>
    <row r="76" spans="1:3" x14ac:dyDescent="0.25">
      <c r="A76" s="25" t="s">
        <v>32</v>
      </c>
      <c r="B76" s="22">
        <v>0</v>
      </c>
    </row>
    <row r="77" spans="1:3" x14ac:dyDescent="0.25">
      <c r="A77" s="37"/>
      <c r="B77" s="22"/>
    </row>
    <row r="78" spans="1:3" x14ac:dyDescent="0.25">
      <c r="A78" s="64" t="s">
        <v>33</v>
      </c>
      <c r="B78" s="69">
        <f>SUM(B73:B77)</f>
        <v>0</v>
      </c>
    </row>
    <row r="79" spans="1:3" x14ac:dyDescent="0.25">
      <c r="A79" s="73"/>
      <c r="B79" s="86"/>
    </row>
    <row r="80" spans="1:3" x14ac:dyDescent="0.25">
      <c r="A80" s="64" t="s">
        <v>34</v>
      </c>
      <c r="B80" s="69">
        <f>B68</f>
        <v>0</v>
      </c>
    </row>
    <row r="81" spans="1:2" x14ac:dyDescent="0.25">
      <c r="A81" s="73"/>
      <c r="B81" s="86"/>
    </row>
    <row r="82" spans="1:2" ht="26.4" x14ac:dyDescent="0.25">
      <c r="A82" s="87" t="s">
        <v>35</v>
      </c>
      <c r="B82" s="69">
        <f>B78-B80</f>
        <v>0</v>
      </c>
    </row>
  </sheetData>
  <sheetProtection sheet="1" objects="1" scenarios="1" formatCells="0" formatColumns="0" formatRows="0" insertRows="0"/>
  <mergeCells count="3">
    <mergeCell ref="A2:B2"/>
    <mergeCell ref="A71:B71"/>
    <mergeCell ref="A1:B1"/>
  </mergeCells>
  <pageMargins left="0.7" right="0.7" top="0.75" bottom="0.75" header="0.3" footer="0.3"/>
  <pageSetup orientation="portrait" r:id="rId1"/>
  <rowBreaks count="1" manualBreakCount="1">
    <brk id="69" max="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18"/>
  <sheetViews>
    <sheetView workbookViewId="0">
      <pane xSplit="1" topLeftCell="B1" activePane="topRight" state="frozen"/>
      <selection pane="topRight" activeCell="A8" sqref="A8"/>
    </sheetView>
  </sheetViews>
  <sheetFormatPr defaultRowHeight="13.2" x14ac:dyDescent="0.25"/>
  <cols>
    <col min="1" max="1" width="32.44140625" customWidth="1"/>
    <col min="2" max="2" width="10.109375" style="10" customWidth="1"/>
    <col min="3" max="3" width="10.109375" style="4" customWidth="1"/>
    <col min="4" max="4" width="12.6640625" style="4" customWidth="1"/>
    <col min="5" max="5" width="10.109375" style="10" customWidth="1"/>
    <col min="6" max="6" width="11.109375" style="4" bestFit="1" customWidth="1"/>
    <col min="7" max="7" width="12.6640625" style="4" customWidth="1"/>
    <col min="8" max="8" width="10.109375" style="10" customWidth="1"/>
    <col min="9" max="9" width="10.109375" style="4" customWidth="1"/>
    <col min="10" max="10" width="12.6640625" style="4" customWidth="1"/>
    <col min="11" max="11" width="10.109375" style="10" customWidth="1"/>
    <col min="12" max="12" width="10.109375" style="4" customWidth="1"/>
    <col min="13" max="13" width="12.6640625" style="4" customWidth="1"/>
    <col min="14" max="14" width="10.109375" style="10" customWidth="1"/>
    <col min="15" max="15" width="10.109375" style="4" customWidth="1"/>
    <col min="16" max="16" width="12.6640625" style="4" customWidth="1"/>
    <col min="17" max="17" width="10.109375" style="10" customWidth="1"/>
    <col min="18" max="18" width="10.109375" style="4" customWidth="1"/>
    <col min="19" max="19" width="12.6640625" style="4" customWidth="1"/>
    <col min="20" max="20" width="10.109375" style="11" customWidth="1"/>
    <col min="21" max="21" width="10.109375" style="5" customWidth="1"/>
    <col min="22" max="22" width="12.6640625" style="5" customWidth="1"/>
    <col min="23" max="23" width="10.109375" style="10" customWidth="1"/>
    <col min="24" max="24" width="10.109375" style="4" customWidth="1"/>
    <col min="25" max="25" width="12.6640625" style="4" customWidth="1"/>
    <col min="26" max="26" width="10.109375" style="10" customWidth="1"/>
    <col min="27" max="27" width="10.109375" style="3" customWidth="1"/>
    <col min="28" max="28" width="12.6640625" style="3" customWidth="1"/>
    <col min="29" max="29" width="10.109375" style="10" customWidth="1"/>
    <col min="30" max="30" width="10.109375" style="3" customWidth="1"/>
    <col min="31" max="31" width="12.6640625" style="3" customWidth="1"/>
    <col min="32" max="32" width="10.109375" style="10" customWidth="1"/>
    <col min="33" max="33" width="10.109375" style="3" customWidth="1"/>
    <col min="34" max="34" width="12.6640625" style="3" customWidth="1"/>
    <col min="35" max="35" width="10.109375" style="10" customWidth="1"/>
    <col min="36" max="36" width="10.109375" style="3" customWidth="1"/>
    <col min="37" max="37" width="12.6640625" style="3" customWidth="1"/>
    <col min="38" max="38" width="13.6640625" style="3" customWidth="1"/>
  </cols>
  <sheetData>
    <row r="1" spans="1:38" s="92" customFormat="1" x14ac:dyDescent="0.25">
      <c r="B1" s="175" t="s">
        <v>94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93"/>
      <c r="AB1" s="93"/>
      <c r="AC1" s="94"/>
      <c r="AD1" s="93"/>
      <c r="AE1" s="93"/>
      <c r="AF1" s="94"/>
      <c r="AG1" s="93"/>
      <c r="AH1" s="93"/>
      <c r="AI1" s="94"/>
      <c r="AJ1" s="93"/>
      <c r="AK1" s="93"/>
      <c r="AL1" s="93"/>
    </row>
    <row r="2" spans="1:38" s="92" customFormat="1" ht="13.8" x14ac:dyDescent="0.3">
      <c r="B2" s="175" t="s">
        <v>101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93"/>
      <c r="AB2" s="93"/>
      <c r="AC2" s="94"/>
      <c r="AD2" s="93"/>
      <c r="AE2" s="93"/>
      <c r="AF2" s="94"/>
      <c r="AG2" s="93"/>
      <c r="AH2" s="93"/>
      <c r="AI2" s="94"/>
      <c r="AJ2" s="93"/>
      <c r="AK2" s="93"/>
      <c r="AL2" s="93"/>
    </row>
    <row r="3" spans="1:38" s="92" customFormat="1" ht="13.8" x14ac:dyDescent="0.3">
      <c r="B3" s="175" t="s">
        <v>102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93"/>
      <c r="AB3" s="93"/>
      <c r="AC3" s="94"/>
      <c r="AD3" s="93"/>
      <c r="AE3" s="93"/>
      <c r="AF3" s="94"/>
      <c r="AG3" s="93"/>
      <c r="AH3" s="93"/>
      <c r="AI3" s="94"/>
      <c r="AJ3" s="93"/>
      <c r="AK3" s="93"/>
      <c r="AL3" s="93"/>
    </row>
    <row r="4" spans="1:38" s="92" customFormat="1" ht="13.8" thickBot="1" x14ac:dyDescent="0.3">
      <c r="B4" s="177" t="s">
        <v>95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93"/>
      <c r="AB4" s="93"/>
      <c r="AC4" s="94"/>
      <c r="AD4" s="93"/>
      <c r="AE4" s="93"/>
      <c r="AF4" s="94"/>
      <c r="AG4" s="93"/>
      <c r="AH4" s="93"/>
      <c r="AI4" s="94"/>
      <c r="AJ4" s="93"/>
      <c r="AK4" s="93"/>
      <c r="AL4" s="93"/>
    </row>
    <row r="5" spans="1:38" s="88" customFormat="1" ht="13.8" thickBot="1" x14ac:dyDescent="0.3">
      <c r="A5" s="179" t="s">
        <v>96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1"/>
    </row>
    <row r="6" spans="1:38" s="92" customFormat="1" ht="24.75" customHeight="1" x14ac:dyDescent="0.25">
      <c r="A6" s="95" t="s">
        <v>138</v>
      </c>
      <c r="B6" s="172">
        <f>Instructions!B8</f>
        <v>44075</v>
      </c>
      <c r="C6" s="173"/>
      <c r="D6" s="174"/>
      <c r="E6" s="172">
        <f>EDATE(B6,1)</f>
        <v>44105</v>
      </c>
      <c r="F6" s="173"/>
      <c r="G6" s="174"/>
      <c r="H6" s="172">
        <f t="shared" ref="H6" si="0">EDATE(E6,1)</f>
        <v>44136</v>
      </c>
      <c r="I6" s="173"/>
      <c r="J6" s="174"/>
      <c r="K6" s="172">
        <f t="shared" ref="K6" si="1">EDATE(H6,1)</f>
        <v>44166</v>
      </c>
      <c r="L6" s="173"/>
      <c r="M6" s="174"/>
      <c r="N6" s="172">
        <f t="shared" ref="N6" si="2">EDATE(K6,1)</f>
        <v>44197</v>
      </c>
      <c r="O6" s="173"/>
      <c r="P6" s="174"/>
      <c r="Q6" s="172">
        <f t="shared" ref="Q6" si="3">EDATE(N6,1)</f>
        <v>44228</v>
      </c>
      <c r="R6" s="173"/>
      <c r="S6" s="174"/>
      <c r="T6" s="172">
        <f t="shared" ref="T6" si="4">EDATE(Q6,1)</f>
        <v>44256</v>
      </c>
      <c r="U6" s="173"/>
      <c r="V6" s="174"/>
      <c r="W6" s="172">
        <f t="shared" ref="W6" si="5">EDATE(T6,1)</f>
        <v>44287</v>
      </c>
      <c r="X6" s="173"/>
      <c r="Y6" s="174"/>
      <c r="Z6" s="172">
        <f t="shared" ref="Z6" si="6">EDATE(W6,1)</f>
        <v>44317</v>
      </c>
      <c r="AA6" s="173"/>
      <c r="AB6" s="174"/>
      <c r="AC6" s="172">
        <f t="shared" ref="AC6" si="7">EDATE(Z6,1)</f>
        <v>44348</v>
      </c>
      <c r="AD6" s="173"/>
      <c r="AE6" s="174"/>
      <c r="AF6" s="172">
        <f t="shared" ref="AF6" si="8">EDATE(AC6,1)</f>
        <v>44378</v>
      </c>
      <c r="AG6" s="173"/>
      <c r="AH6" s="174"/>
      <c r="AI6" s="172">
        <f t="shared" ref="AI6" si="9">EDATE(AF6,1)</f>
        <v>44409</v>
      </c>
      <c r="AJ6" s="173"/>
      <c r="AK6" s="174"/>
      <c r="AL6" s="96" t="s">
        <v>0</v>
      </c>
    </row>
    <row r="7" spans="1:38" s="101" customFormat="1" x14ac:dyDescent="0.25">
      <c r="A7" s="97" t="s">
        <v>48</v>
      </c>
      <c r="B7" s="98" t="s">
        <v>49</v>
      </c>
      <c r="C7" s="74" t="s">
        <v>50</v>
      </c>
      <c r="D7" s="99" t="s">
        <v>52</v>
      </c>
      <c r="E7" s="98" t="s">
        <v>49</v>
      </c>
      <c r="F7" s="74" t="s">
        <v>50</v>
      </c>
      <c r="G7" s="99" t="s">
        <v>52</v>
      </c>
      <c r="H7" s="98" t="s">
        <v>49</v>
      </c>
      <c r="I7" s="74" t="s">
        <v>50</v>
      </c>
      <c r="J7" s="99" t="s">
        <v>52</v>
      </c>
      <c r="K7" s="98" t="s">
        <v>49</v>
      </c>
      <c r="L7" s="74" t="s">
        <v>50</v>
      </c>
      <c r="M7" s="99" t="s">
        <v>52</v>
      </c>
      <c r="N7" s="98" t="s">
        <v>49</v>
      </c>
      <c r="O7" s="74" t="s">
        <v>50</v>
      </c>
      <c r="P7" s="99" t="s">
        <v>52</v>
      </c>
      <c r="Q7" s="98" t="s">
        <v>49</v>
      </c>
      <c r="R7" s="74" t="s">
        <v>50</v>
      </c>
      <c r="S7" s="99" t="s">
        <v>52</v>
      </c>
      <c r="T7" s="98" t="s">
        <v>49</v>
      </c>
      <c r="U7" s="74" t="s">
        <v>50</v>
      </c>
      <c r="V7" s="99" t="s">
        <v>52</v>
      </c>
      <c r="W7" s="98" t="s">
        <v>49</v>
      </c>
      <c r="X7" s="74" t="s">
        <v>50</v>
      </c>
      <c r="Y7" s="99" t="s">
        <v>52</v>
      </c>
      <c r="Z7" s="98" t="s">
        <v>49</v>
      </c>
      <c r="AA7" s="74" t="s">
        <v>50</v>
      </c>
      <c r="AB7" s="99" t="s">
        <v>52</v>
      </c>
      <c r="AC7" s="98" t="s">
        <v>49</v>
      </c>
      <c r="AD7" s="74" t="s">
        <v>50</v>
      </c>
      <c r="AE7" s="99" t="s">
        <v>52</v>
      </c>
      <c r="AF7" s="98" t="s">
        <v>49</v>
      </c>
      <c r="AG7" s="74" t="s">
        <v>50</v>
      </c>
      <c r="AH7" s="99" t="s">
        <v>52</v>
      </c>
      <c r="AI7" s="98" t="s">
        <v>49</v>
      </c>
      <c r="AJ7" s="74" t="s">
        <v>50</v>
      </c>
      <c r="AK7" s="99" t="s">
        <v>52</v>
      </c>
      <c r="AL7" s="100"/>
    </row>
    <row r="8" spans="1:38" s="92" customFormat="1" x14ac:dyDescent="0.25">
      <c r="A8" s="36" t="s">
        <v>113</v>
      </c>
      <c r="B8" s="26"/>
      <c r="C8" s="22"/>
      <c r="D8" s="102">
        <f t="shared" ref="D8:D12" si="10">B8*C8</f>
        <v>0</v>
      </c>
      <c r="E8" s="26"/>
      <c r="F8" s="22">
        <f t="shared" ref="F8:F12" si="11">C8</f>
        <v>0</v>
      </c>
      <c r="G8" s="102">
        <f t="shared" ref="G8:G12" si="12">E8*F8</f>
        <v>0</v>
      </c>
      <c r="H8" s="26"/>
      <c r="I8" s="22">
        <f>F8</f>
        <v>0</v>
      </c>
      <c r="J8" s="102">
        <f t="shared" ref="J8:J12" si="13">H8*I8</f>
        <v>0</v>
      </c>
      <c r="K8" s="26"/>
      <c r="L8" s="22">
        <f>I8</f>
        <v>0</v>
      </c>
      <c r="M8" s="102">
        <f t="shared" ref="M8:M12" si="14">K8*L8</f>
        <v>0</v>
      </c>
      <c r="N8" s="26"/>
      <c r="O8" s="22">
        <f>L8</f>
        <v>0</v>
      </c>
      <c r="P8" s="102">
        <f t="shared" ref="P8:P12" si="15">N8*O8</f>
        <v>0</v>
      </c>
      <c r="Q8" s="26"/>
      <c r="R8" s="22">
        <f>O8</f>
        <v>0</v>
      </c>
      <c r="S8" s="102">
        <f t="shared" ref="S8:S12" si="16">Q8*R8</f>
        <v>0</v>
      </c>
      <c r="T8" s="27"/>
      <c r="U8" s="28">
        <f>R8</f>
        <v>0</v>
      </c>
      <c r="V8" s="102">
        <f t="shared" ref="V8:V12" si="17">T8*U8</f>
        <v>0</v>
      </c>
      <c r="W8" s="26"/>
      <c r="X8" s="22">
        <f>U8</f>
        <v>0</v>
      </c>
      <c r="Y8" s="102">
        <f t="shared" ref="Y8:Y12" si="18">W8*X8</f>
        <v>0</v>
      </c>
      <c r="Z8" s="26"/>
      <c r="AA8" s="29">
        <f>X8</f>
        <v>0</v>
      </c>
      <c r="AB8" s="102">
        <f t="shared" ref="AB8:AB12" si="19">Z8*AA8</f>
        <v>0</v>
      </c>
      <c r="AC8" s="26"/>
      <c r="AD8" s="29">
        <f>AA8</f>
        <v>0</v>
      </c>
      <c r="AE8" s="102">
        <f t="shared" ref="AE8:AE12" si="20">AC8*AD8</f>
        <v>0</v>
      </c>
      <c r="AF8" s="26"/>
      <c r="AG8" s="29">
        <f>AD8</f>
        <v>0</v>
      </c>
      <c r="AH8" s="102">
        <f t="shared" ref="AH8:AH12" si="21">AF8*AG8</f>
        <v>0</v>
      </c>
      <c r="AI8" s="26"/>
      <c r="AJ8" s="29">
        <f>AG8</f>
        <v>0</v>
      </c>
      <c r="AK8" s="102">
        <f t="shared" ref="AK8:AK12" si="22">AI8*AJ8</f>
        <v>0</v>
      </c>
      <c r="AL8" s="103">
        <f t="shared" ref="AL8:AL12" si="23">D8+G8+J8+M8+P8+S8+V8+Y8+AB8+AE8+AH8+AK8</f>
        <v>0</v>
      </c>
    </row>
    <row r="9" spans="1:38" s="92" customFormat="1" x14ac:dyDescent="0.25">
      <c r="A9" s="36" t="s">
        <v>134</v>
      </c>
      <c r="B9" s="26"/>
      <c r="C9" s="22"/>
      <c r="D9" s="102">
        <f t="shared" si="10"/>
        <v>0</v>
      </c>
      <c r="E9" s="26"/>
      <c r="F9" s="22">
        <f t="shared" si="11"/>
        <v>0</v>
      </c>
      <c r="G9" s="102">
        <f t="shared" si="12"/>
        <v>0</v>
      </c>
      <c r="H9" s="26"/>
      <c r="I9" s="22">
        <f t="shared" ref="I9:I12" si="24">F9</f>
        <v>0</v>
      </c>
      <c r="J9" s="102">
        <f t="shared" si="13"/>
        <v>0</v>
      </c>
      <c r="K9" s="26"/>
      <c r="L9" s="22">
        <f t="shared" ref="L9:L12" si="25">I9</f>
        <v>0</v>
      </c>
      <c r="M9" s="102">
        <f t="shared" si="14"/>
        <v>0</v>
      </c>
      <c r="N9" s="26"/>
      <c r="O9" s="22">
        <f t="shared" ref="O9:O12" si="26">L9</f>
        <v>0</v>
      </c>
      <c r="P9" s="102">
        <f t="shared" si="15"/>
        <v>0</v>
      </c>
      <c r="Q9" s="26"/>
      <c r="R9" s="22">
        <f t="shared" ref="R9:R12" si="27">O9</f>
        <v>0</v>
      </c>
      <c r="S9" s="102">
        <f t="shared" si="16"/>
        <v>0</v>
      </c>
      <c r="T9" s="27"/>
      <c r="U9" s="28">
        <f t="shared" ref="U9:U12" si="28">R9</f>
        <v>0</v>
      </c>
      <c r="V9" s="102">
        <f t="shared" si="17"/>
        <v>0</v>
      </c>
      <c r="W9" s="26"/>
      <c r="X9" s="22">
        <f t="shared" ref="X9:X12" si="29">U9</f>
        <v>0</v>
      </c>
      <c r="Y9" s="102">
        <f t="shared" si="18"/>
        <v>0</v>
      </c>
      <c r="Z9" s="26"/>
      <c r="AA9" s="29">
        <f t="shared" ref="AA9:AA12" si="30">X9</f>
        <v>0</v>
      </c>
      <c r="AB9" s="102">
        <f t="shared" si="19"/>
        <v>0</v>
      </c>
      <c r="AC9" s="26"/>
      <c r="AD9" s="29">
        <f t="shared" ref="AD9:AD12" si="31">AA9</f>
        <v>0</v>
      </c>
      <c r="AE9" s="102">
        <f t="shared" si="20"/>
        <v>0</v>
      </c>
      <c r="AF9" s="26"/>
      <c r="AG9" s="29">
        <f t="shared" ref="AG9:AG12" si="32">AD9</f>
        <v>0</v>
      </c>
      <c r="AH9" s="102">
        <f t="shared" si="21"/>
        <v>0</v>
      </c>
      <c r="AI9" s="26"/>
      <c r="AJ9" s="29">
        <f t="shared" ref="AJ9:AJ12" si="33">AG9</f>
        <v>0</v>
      </c>
      <c r="AK9" s="102">
        <f t="shared" si="22"/>
        <v>0</v>
      </c>
      <c r="AL9" s="103">
        <f t="shared" si="23"/>
        <v>0</v>
      </c>
    </row>
    <row r="10" spans="1:38" s="92" customFormat="1" x14ac:dyDescent="0.25">
      <c r="A10" s="36" t="s">
        <v>135</v>
      </c>
      <c r="B10" s="26"/>
      <c r="C10" s="22"/>
      <c r="D10" s="102">
        <f t="shared" si="10"/>
        <v>0</v>
      </c>
      <c r="E10" s="26"/>
      <c r="F10" s="22">
        <f t="shared" si="11"/>
        <v>0</v>
      </c>
      <c r="G10" s="102">
        <f t="shared" si="12"/>
        <v>0</v>
      </c>
      <c r="H10" s="26"/>
      <c r="I10" s="22">
        <f t="shared" si="24"/>
        <v>0</v>
      </c>
      <c r="J10" s="102">
        <f t="shared" si="13"/>
        <v>0</v>
      </c>
      <c r="K10" s="26"/>
      <c r="L10" s="22">
        <f t="shared" si="25"/>
        <v>0</v>
      </c>
      <c r="M10" s="102">
        <f t="shared" si="14"/>
        <v>0</v>
      </c>
      <c r="N10" s="26"/>
      <c r="O10" s="22">
        <f t="shared" si="26"/>
        <v>0</v>
      </c>
      <c r="P10" s="102">
        <f t="shared" si="15"/>
        <v>0</v>
      </c>
      <c r="Q10" s="26"/>
      <c r="R10" s="22">
        <f t="shared" si="27"/>
        <v>0</v>
      </c>
      <c r="S10" s="102">
        <f t="shared" si="16"/>
        <v>0</v>
      </c>
      <c r="T10" s="27"/>
      <c r="U10" s="28">
        <f t="shared" si="28"/>
        <v>0</v>
      </c>
      <c r="V10" s="102">
        <f t="shared" si="17"/>
        <v>0</v>
      </c>
      <c r="W10" s="26"/>
      <c r="X10" s="22">
        <f t="shared" si="29"/>
        <v>0</v>
      </c>
      <c r="Y10" s="102">
        <f t="shared" si="18"/>
        <v>0</v>
      </c>
      <c r="Z10" s="26"/>
      <c r="AA10" s="29">
        <f t="shared" si="30"/>
        <v>0</v>
      </c>
      <c r="AB10" s="102">
        <f t="shared" si="19"/>
        <v>0</v>
      </c>
      <c r="AC10" s="26"/>
      <c r="AD10" s="29">
        <f t="shared" si="31"/>
        <v>0</v>
      </c>
      <c r="AE10" s="102">
        <f t="shared" si="20"/>
        <v>0</v>
      </c>
      <c r="AF10" s="26"/>
      <c r="AG10" s="29">
        <f t="shared" si="32"/>
        <v>0</v>
      </c>
      <c r="AH10" s="102">
        <f t="shared" si="21"/>
        <v>0</v>
      </c>
      <c r="AI10" s="26"/>
      <c r="AJ10" s="29">
        <f t="shared" si="33"/>
        <v>0</v>
      </c>
      <c r="AK10" s="102">
        <f t="shared" si="22"/>
        <v>0</v>
      </c>
      <c r="AL10" s="103">
        <f t="shared" si="23"/>
        <v>0</v>
      </c>
    </row>
    <row r="11" spans="1:38" s="92" customFormat="1" x14ac:dyDescent="0.25">
      <c r="A11" s="36" t="s">
        <v>136</v>
      </c>
      <c r="B11" s="26"/>
      <c r="C11" s="22"/>
      <c r="D11" s="102">
        <f t="shared" si="10"/>
        <v>0</v>
      </c>
      <c r="E11" s="26"/>
      <c r="F11" s="22">
        <f t="shared" si="11"/>
        <v>0</v>
      </c>
      <c r="G11" s="102">
        <f t="shared" si="12"/>
        <v>0</v>
      </c>
      <c r="H11" s="26"/>
      <c r="I11" s="22">
        <f t="shared" si="24"/>
        <v>0</v>
      </c>
      <c r="J11" s="102">
        <f t="shared" si="13"/>
        <v>0</v>
      </c>
      <c r="K11" s="26"/>
      <c r="L11" s="22">
        <f t="shared" si="25"/>
        <v>0</v>
      </c>
      <c r="M11" s="102">
        <f t="shared" si="14"/>
        <v>0</v>
      </c>
      <c r="N11" s="26"/>
      <c r="O11" s="22">
        <f t="shared" si="26"/>
        <v>0</v>
      </c>
      <c r="P11" s="102">
        <f t="shared" si="15"/>
        <v>0</v>
      </c>
      <c r="Q11" s="26"/>
      <c r="R11" s="22">
        <f t="shared" si="27"/>
        <v>0</v>
      </c>
      <c r="S11" s="102">
        <f t="shared" si="16"/>
        <v>0</v>
      </c>
      <c r="T11" s="27"/>
      <c r="U11" s="28">
        <f t="shared" si="28"/>
        <v>0</v>
      </c>
      <c r="V11" s="102">
        <f t="shared" si="17"/>
        <v>0</v>
      </c>
      <c r="W11" s="26"/>
      <c r="X11" s="22">
        <f t="shared" si="29"/>
        <v>0</v>
      </c>
      <c r="Y11" s="102">
        <f t="shared" si="18"/>
        <v>0</v>
      </c>
      <c r="Z11" s="26"/>
      <c r="AA11" s="29">
        <f t="shared" si="30"/>
        <v>0</v>
      </c>
      <c r="AB11" s="102">
        <f t="shared" si="19"/>
        <v>0</v>
      </c>
      <c r="AC11" s="26"/>
      <c r="AD11" s="29">
        <f t="shared" si="31"/>
        <v>0</v>
      </c>
      <c r="AE11" s="102">
        <f t="shared" si="20"/>
        <v>0</v>
      </c>
      <c r="AF11" s="26"/>
      <c r="AG11" s="29">
        <f t="shared" si="32"/>
        <v>0</v>
      </c>
      <c r="AH11" s="102">
        <f t="shared" si="21"/>
        <v>0</v>
      </c>
      <c r="AI11" s="26"/>
      <c r="AJ11" s="29">
        <f t="shared" si="33"/>
        <v>0</v>
      </c>
      <c r="AK11" s="102">
        <f t="shared" si="22"/>
        <v>0</v>
      </c>
      <c r="AL11" s="103">
        <f t="shared" si="23"/>
        <v>0</v>
      </c>
    </row>
    <row r="12" spans="1:38" s="92" customFormat="1" x14ac:dyDescent="0.25">
      <c r="A12" s="36" t="s">
        <v>137</v>
      </c>
      <c r="B12" s="26"/>
      <c r="C12" s="22"/>
      <c r="D12" s="102">
        <f t="shared" si="10"/>
        <v>0</v>
      </c>
      <c r="E12" s="26"/>
      <c r="F12" s="22">
        <f t="shared" si="11"/>
        <v>0</v>
      </c>
      <c r="G12" s="102">
        <f t="shared" si="12"/>
        <v>0</v>
      </c>
      <c r="H12" s="26"/>
      <c r="I12" s="22">
        <f t="shared" si="24"/>
        <v>0</v>
      </c>
      <c r="J12" s="102">
        <f t="shared" si="13"/>
        <v>0</v>
      </c>
      <c r="K12" s="26"/>
      <c r="L12" s="22">
        <f t="shared" si="25"/>
        <v>0</v>
      </c>
      <c r="M12" s="102">
        <f t="shared" si="14"/>
        <v>0</v>
      </c>
      <c r="N12" s="26"/>
      <c r="O12" s="22">
        <f t="shared" si="26"/>
        <v>0</v>
      </c>
      <c r="P12" s="102">
        <f t="shared" si="15"/>
        <v>0</v>
      </c>
      <c r="Q12" s="26"/>
      <c r="R12" s="22">
        <f t="shared" si="27"/>
        <v>0</v>
      </c>
      <c r="S12" s="102">
        <f t="shared" si="16"/>
        <v>0</v>
      </c>
      <c r="T12" s="27"/>
      <c r="U12" s="28">
        <f t="shared" si="28"/>
        <v>0</v>
      </c>
      <c r="V12" s="102">
        <f t="shared" si="17"/>
        <v>0</v>
      </c>
      <c r="W12" s="26"/>
      <c r="X12" s="22">
        <f t="shared" si="29"/>
        <v>0</v>
      </c>
      <c r="Y12" s="102">
        <f t="shared" si="18"/>
        <v>0</v>
      </c>
      <c r="Z12" s="26"/>
      <c r="AA12" s="29">
        <f t="shared" si="30"/>
        <v>0</v>
      </c>
      <c r="AB12" s="102">
        <f t="shared" si="19"/>
        <v>0</v>
      </c>
      <c r="AC12" s="26"/>
      <c r="AD12" s="29">
        <f t="shared" si="31"/>
        <v>0</v>
      </c>
      <c r="AE12" s="102">
        <f t="shared" si="20"/>
        <v>0</v>
      </c>
      <c r="AF12" s="26"/>
      <c r="AG12" s="29">
        <f t="shared" si="32"/>
        <v>0</v>
      </c>
      <c r="AH12" s="102">
        <f t="shared" si="21"/>
        <v>0</v>
      </c>
      <c r="AI12" s="26"/>
      <c r="AJ12" s="29">
        <f t="shared" si="33"/>
        <v>0</v>
      </c>
      <c r="AK12" s="102">
        <f t="shared" si="22"/>
        <v>0</v>
      </c>
      <c r="AL12" s="103">
        <f t="shared" si="23"/>
        <v>0</v>
      </c>
    </row>
    <row r="13" spans="1:38" s="88" customFormat="1" ht="13.8" thickBot="1" x14ac:dyDescent="0.3">
      <c r="A13" s="104" t="s">
        <v>51</v>
      </c>
      <c r="B13" s="105"/>
      <c r="C13" s="106"/>
      <c r="D13" s="107">
        <f>SUM(D8:D12)</f>
        <v>0</v>
      </c>
      <c r="E13" s="105"/>
      <c r="F13" s="106"/>
      <c r="G13" s="107">
        <f>SUM(G8:G12)</f>
        <v>0</v>
      </c>
      <c r="H13" s="105"/>
      <c r="I13" s="106"/>
      <c r="J13" s="107">
        <f>SUM(J8:J12)</f>
        <v>0</v>
      </c>
      <c r="K13" s="105"/>
      <c r="L13" s="106"/>
      <c r="M13" s="107">
        <f>SUM(M8:M12)</f>
        <v>0</v>
      </c>
      <c r="N13" s="105"/>
      <c r="O13" s="106"/>
      <c r="P13" s="107">
        <f>SUM(P8:P12)</f>
        <v>0</v>
      </c>
      <c r="Q13" s="105"/>
      <c r="R13" s="106"/>
      <c r="S13" s="107">
        <f>SUM(S8:S12)</f>
        <v>0</v>
      </c>
      <c r="T13" s="105"/>
      <c r="U13" s="106"/>
      <c r="V13" s="107">
        <f>SUM(V8:V12)</f>
        <v>0</v>
      </c>
      <c r="W13" s="105"/>
      <c r="X13" s="106"/>
      <c r="Y13" s="107">
        <f>SUM(Y8:Y12)</f>
        <v>0</v>
      </c>
      <c r="Z13" s="105"/>
      <c r="AA13" s="106"/>
      <c r="AB13" s="107">
        <f>SUM(AB8:AB12)</f>
        <v>0</v>
      </c>
      <c r="AC13" s="105"/>
      <c r="AD13" s="106"/>
      <c r="AE13" s="107">
        <f>SUM(AE8:AE12)</f>
        <v>0</v>
      </c>
      <c r="AF13" s="105"/>
      <c r="AG13" s="106"/>
      <c r="AH13" s="107">
        <f>SUM(AH8:AH12)</f>
        <v>0</v>
      </c>
      <c r="AI13" s="105"/>
      <c r="AJ13" s="106"/>
      <c r="AK13" s="107">
        <f>SUM(AK8:AK12)</f>
        <v>0</v>
      </c>
      <c r="AL13" s="108">
        <f>SUM(AL8:AL12)</f>
        <v>0</v>
      </c>
    </row>
    <row r="16" spans="1:38" x14ac:dyDescent="0.25">
      <c r="B16" s="39"/>
    </row>
    <row r="17" spans="2:2" x14ac:dyDescent="0.25">
      <c r="B17" s="39"/>
    </row>
    <row r="18" spans="2:2" x14ac:dyDescent="0.25">
      <c r="B18" s="39"/>
    </row>
  </sheetData>
  <sheetProtection sheet="1" objects="1" scenarios="1" formatCells="0" formatColumns="0" insertRows="0"/>
  <mergeCells count="17">
    <mergeCell ref="B1:Z1"/>
    <mergeCell ref="B2:Z2"/>
    <mergeCell ref="B4:Z4"/>
    <mergeCell ref="B3:Z3"/>
    <mergeCell ref="A5:AL5"/>
    <mergeCell ref="B6:D6"/>
    <mergeCell ref="E6:G6"/>
    <mergeCell ref="H6:J6"/>
    <mergeCell ref="K6:M6"/>
    <mergeCell ref="N6:P6"/>
    <mergeCell ref="AF6:AH6"/>
    <mergeCell ref="AI6:AK6"/>
    <mergeCell ref="Q6:S6"/>
    <mergeCell ref="T6:V6"/>
    <mergeCell ref="W6:Y6"/>
    <mergeCell ref="Z6:AB6"/>
    <mergeCell ref="AC6:AE6"/>
  </mergeCells>
  <pageMargins left="0.7" right="0.7" top="0.75" bottom="0.75" header="0.3" footer="0.3"/>
  <pageSetup orientation="portrait" verticalDpi="0" r:id="rId1"/>
  <ignoredErrors>
    <ignoredError sqref="F8:F12 I8:I12 L8:L12 O8:O12 R8:R12 U8:U12 X8:X12 AA8:AA12 AD8:AD12 AG8:AG12 AJ8:AJ1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F62"/>
  <sheetViews>
    <sheetView zoomScaleNormal="100" workbookViewId="0">
      <pane xSplit="1" topLeftCell="B1" activePane="topRight" state="frozen"/>
      <selection pane="topRight" activeCell="C9" sqref="C9"/>
    </sheetView>
  </sheetViews>
  <sheetFormatPr defaultColWidth="9.109375" defaultRowHeight="13.2" x14ac:dyDescent="0.25"/>
  <cols>
    <col min="1" max="1" width="33.5546875" style="109" bestFit="1" customWidth="1"/>
    <col min="2" max="14" width="12.6640625" style="109" customWidth="1"/>
    <col min="15" max="15" width="13.6640625" style="109" customWidth="1"/>
    <col min="16" max="16" width="82" style="44" customWidth="1"/>
    <col min="17" max="16384" width="9.109375" style="14"/>
  </cols>
  <sheetData>
    <row r="1" spans="1:32" x14ac:dyDescent="0.25">
      <c r="B1" s="182" t="s">
        <v>97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32" ht="13.8" x14ac:dyDescent="0.3">
      <c r="B2" s="182" t="s">
        <v>98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32" ht="13.8" x14ac:dyDescent="0.3">
      <c r="B3" s="182" t="s">
        <v>99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32" x14ac:dyDescent="0.25">
      <c r="B4" s="183" t="s">
        <v>100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</row>
    <row r="5" spans="1:32" x14ac:dyDescent="0.25">
      <c r="A5" s="162" t="s">
        <v>65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</row>
    <row r="6" spans="1:32" ht="15.6" x14ac:dyDescent="0.3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</row>
    <row r="7" spans="1:32" x14ac:dyDescent="0.25">
      <c r="A7" s="113" t="s">
        <v>20</v>
      </c>
      <c r="B7" s="97" t="s">
        <v>24</v>
      </c>
      <c r="C7" s="55">
        <f>Instructions!B8</f>
        <v>44075</v>
      </c>
      <c r="D7" s="33">
        <f>EDATE(C7,1)</f>
        <v>44105</v>
      </c>
      <c r="E7" s="33">
        <f t="shared" ref="E7:N7" si="0">EDATE(D7,1)</f>
        <v>44136</v>
      </c>
      <c r="F7" s="33">
        <f t="shared" si="0"/>
        <v>44166</v>
      </c>
      <c r="G7" s="33">
        <f t="shared" si="0"/>
        <v>44197</v>
      </c>
      <c r="H7" s="33">
        <f t="shared" si="0"/>
        <v>44228</v>
      </c>
      <c r="I7" s="33">
        <f t="shared" si="0"/>
        <v>44256</v>
      </c>
      <c r="J7" s="33">
        <f t="shared" si="0"/>
        <v>44287</v>
      </c>
      <c r="K7" s="33">
        <f t="shared" si="0"/>
        <v>44317</v>
      </c>
      <c r="L7" s="33">
        <f t="shared" si="0"/>
        <v>44348</v>
      </c>
      <c r="M7" s="33">
        <f t="shared" si="0"/>
        <v>44378</v>
      </c>
      <c r="N7" s="33">
        <f t="shared" si="0"/>
        <v>44409</v>
      </c>
      <c r="O7" s="84" t="s">
        <v>0</v>
      </c>
      <c r="P7" s="46"/>
      <c r="Q7" s="15"/>
    </row>
    <row r="8" spans="1:32" s="17" customFormat="1" ht="13.8" thickBot="1" x14ac:dyDescent="0.3">
      <c r="A8" s="114" t="s">
        <v>2</v>
      </c>
      <c r="B8" s="60"/>
      <c r="C8" s="115">
        <f>'Sales Year 1'!D13</f>
        <v>0</v>
      </c>
      <c r="D8" s="116">
        <f>'Sales Year 1'!G13</f>
        <v>0</v>
      </c>
      <c r="E8" s="116">
        <f>'Sales Year 1'!J13</f>
        <v>0</v>
      </c>
      <c r="F8" s="116">
        <f>'Sales Year 1'!M13</f>
        <v>0</v>
      </c>
      <c r="G8" s="116">
        <f>'Sales Year 1'!P13</f>
        <v>0</v>
      </c>
      <c r="H8" s="116">
        <f>'Sales Year 1'!S13</f>
        <v>0</v>
      </c>
      <c r="I8" s="116">
        <f>'Sales Year 1'!V13</f>
        <v>0</v>
      </c>
      <c r="J8" s="116">
        <f>'Sales Year 1'!Y13</f>
        <v>0</v>
      </c>
      <c r="K8" s="116">
        <f>'Sales Year 1'!AB13</f>
        <v>0</v>
      </c>
      <c r="L8" s="116">
        <f>'Sales Year 1'!AE13</f>
        <v>0</v>
      </c>
      <c r="M8" s="116">
        <f>'Sales Year 1'!AH13</f>
        <v>0</v>
      </c>
      <c r="N8" s="116">
        <f>'Sales Year 1'!AK13</f>
        <v>0</v>
      </c>
      <c r="O8" s="116">
        <f>SUM(C8:N8)</f>
        <v>0</v>
      </c>
      <c r="P8" s="47"/>
      <c r="Q8" s="16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x14ac:dyDescent="0.25">
      <c r="A9" s="30" t="s">
        <v>75</v>
      </c>
      <c r="B9" s="60"/>
      <c r="C9" s="56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116">
        <f>SUM(C9:N9)</f>
        <v>0</v>
      </c>
      <c r="P9" s="47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x14ac:dyDescent="0.25">
      <c r="A10" s="30" t="s">
        <v>75</v>
      </c>
      <c r="B10" s="60"/>
      <c r="C10" s="56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116">
        <f>SUM(C10:N10)</f>
        <v>0</v>
      </c>
      <c r="P10" s="47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x14ac:dyDescent="0.25">
      <c r="A11" s="117" t="s">
        <v>54</v>
      </c>
      <c r="B11" s="60"/>
      <c r="C11" s="56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116">
        <f t="shared" ref="O11:O13" si="1">SUM(C11:N11)</f>
        <v>0</v>
      </c>
      <c r="P11" s="47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x14ac:dyDescent="0.25">
      <c r="A12" s="117" t="s">
        <v>127</v>
      </c>
      <c r="B12" s="118">
        <f>'Start-Up Costs'!B73</f>
        <v>0</v>
      </c>
      <c r="C12" s="56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116">
        <f t="shared" si="1"/>
        <v>0</v>
      </c>
      <c r="P12" s="47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x14ac:dyDescent="0.25">
      <c r="A13" s="117" t="s">
        <v>126</v>
      </c>
      <c r="B13" s="118">
        <f>'Start-Up Costs'!B74</f>
        <v>0</v>
      </c>
      <c r="C13" s="56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116">
        <f t="shared" si="1"/>
        <v>0</v>
      </c>
      <c r="P13" s="47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x14ac:dyDescent="0.25">
      <c r="A14" s="117" t="s">
        <v>10</v>
      </c>
      <c r="B14" s="118">
        <f>'Start-Up Costs'!B75</f>
        <v>0</v>
      </c>
      <c r="C14" s="56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116">
        <f>SUM(C14:N14)</f>
        <v>0</v>
      </c>
      <c r="P14" s="47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x14ac:dyDescent="0.25">
      <c r="A15" s="119" t="s">
        <v>18</v>
      </c>
      <c r="B15" s="120">
        <f t="shared" ref="B15:O15" si="2">SUM(B8:B14)</f>
        <v>0</v>
      </c>
      <c r="C15" s="115">
        <f t="shared" si="2"/>
        <v>0</v>
      </c>
      <c r="D15" s="116">
        <f t="shared" si="2"/>
        <v>0</v>
      </c>
      <c r="E15" s="116">
        <f t="shared" si="2"/>
        <v>0</v>
      </c>
      <c r="F15" s="116">
        <f t="shared" si="2"/>
        <v>0</v>
      </c>
      <c r="G15" s="116">
        <f t="shared" si="2"/>
        <v>0</v>
      </c>
      <c r="H15" s="116">
        <f t="shared" si="2"/>
        <v>0</v>
      </c>
      <c r="I15" s="116">
        <f t="shared" si="2"/>
        <v>0</v>
      </c>
      <c r="J15" s="116">
        <f t="shared" si="2"/>
        <v>0</v>
      </c>
      <c r="K15" s="116">
        <f t="shared" si="2"/>
        <v>0</v>
      </c>
      <c r="L15" s="116">
        <f t="shared" si="2"/>
        <v>0</v>
      </c>
      <c r="M15" s="116">
        <f t="shared" si="2"/>
        <v>0</v>
      </c>
      <c r="N15" s="116">
        <f t="shared" si="2"/>
        <v>0</v>
      </c>
      <c r="O15" s="116">
        <f t="shared" si="2"/>
        <v>0</v>
      </c>
      <c r="P15" s="47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x14ac:dyDescent="0.25">
      <c r="A16" s="121"/>
      <c r="B16" s="122"/>
      <c r="C16" s="123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47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x14ac:dyDescent="0.25">
      <c r="A17" s="113" t="s">
        <v>21</v>
      </c>
      <c r="B17" s="97"/>
      <c r="C17" s="55">
        <f>C7</f>
        <v>44075</v>
      </c>
      <c r="D17" s="33">
        <f t="shared" ref="D17:N17" si="3">D7</f>
        <v>44105</v>
      </c>
      <c r="E17" s="33">
        <f t="shared" si="3"/>
        <v>44136</v>
      </c>
      <c r="F17" s="33">
        <f t="shared" si="3"/>
        <v>44166</v>
      </c>
      <c r="G17" s="33">
        <f t="shared" si="3"/>
        <v>44197</v>
      </c>
      <c r="H17" s="33">
        <f t="shared" si="3"/>
        <v>44228</v>
      </c>
      <c r="I17" s="33">
        <f t="shared" si="3"/>
        <v>44256</v>
      </c>
      <c r="J17" s="33">
        <f t="shared" si="3"/>
        <v>44287</v>
      </c>
      <c r="K17" s="33">
        <f t="shared" si="3"/>
        <v>44317</v>
      </c>
      <c r="L17" s="33">
        <f t="shared" si="3"/>
        <v>44348</v>
      </c>
      <c r="M17" s="33">
        <f t="shared" si="3"/>
        <v>44378</v>
      </c>
      <c r="N17" s="33">
        <f t="shared" si="3"/>
        <v>44409</v>
      </c>
      <c r="O17" s="84" t="s">
        <v>0</v>
      </c>
      <c r="P17" s="46"/>
      <c r="Q17" s="15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x14ac:dyDescent="0.25">
      <c r="A18" s="125" t="s">
        <v>141</v>
      </c>
      <c r="B18" s="126">
        <f>'Start-Up Costs'!B42</f>
        <v>0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127">
        <f t="shared" ref="O18:O54" si="4">SUM(C18:N18)</f>
        <v>0</v>
      </c>
      <c r="P18" s="50"/>
      <c r="Q18" s="51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s="17" customFormat="1" ht="13.8" thickBot="1" x14ac:dyDescent="0.3">
      <c r="A19" s="125" t="s">
        <v>133</v>
      </c>
      <c r="B19" s="126">
        <f>'Start-Up Costs'!B43</f>
        <v>0</v>
      </c>
      <c r="C19" s="5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127">
        <f>SUM(C19:N19)</f>
        <v>0</v>
      </c>
      <c r="P19" s="47"/>
      <c r="Q19" s="16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s="15" customFormat="1" x14ac:dyDescent="0.25">
      <c r="A20" s="125" t="s">
        <v>129</v>
      </c>
      <c r="B20" s="126">
        <f>'Start-Up Costs'!B44</f>
        <v>0</v>
      </c>
      <c r="C20" s="5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127">
        <f t="shared" si="4"/>
        <v>0</v>
      </c>
      <c r="P20" s="47"/>
      <c r="Q20" s="16"/>
    </row>
    <row r="21" spans="1:32" s="15" customFormat="1" x14ac:dyDescent="0.25">
      <c r="A21" s="125" t="s">
        <v>128</v>
      </c>
      <c r="B21" s="128" t="s">
        <v>143</v>
      </c>
      <c r="C21" s="5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127">
        <f t="shared" si="4"/>
        <v>0</v>
      </c>
      <c r="P21" s="47"/>
      <c r="Q21" s="16"/>
    </row>
    <row r="22" spans="1:32" s="12" customFormat="1" x14ac:dyDescent="0.25">
      <c r="A22" s="117" t="s">
        <v>4</v>
      </c>
      <c r="B22" s="60">
        <f>'Start-Up Costs'!B45</f>
        <v>0</v>
      </c>
      <c r="C22" s="56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116">
        <f t="shared" si="4"/>
        <v>0</v>
      </c>
      <c r="P22" s="47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s="12" customFormat="1" x14ac:dyDescent="0.25">
      <c r="A23" s="129" t="s">
        <v>117</v>
      </c>
      <c r="B23" s="130" t="s">
        <v>143</v>
      </c>
      <c r="C23" s="56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116">
        <f>SUM(C23:N23)</f>
        <v>0</v>
      </c>
      <c r="P23" s="47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s="12" customFormat="1" x14ac:dyDescent="0.25">
      <c r="A24" s="117" t="s">
        <v>1</v>
      </c>
      <c r="B24" s="60">
        <f>'Start-Up Costs'!B46</f>
        <v>0</v>
      </c>
      <c r="C24" s="56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116">
        <f t="shared" si="4"/>
        <v>0</v>
      </c>
      <c r="P24" s="47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s="12" customFormat="1" x14ac:dyDescent="0.25">
      <c r="A25" s="117" t="s">
        <v>132</v>
      </c>
      <c r="B25" s="60">
        <f>'Start-Up Costs'!B28</f>
        <v>0</v>
      </c>
      <c r="C25" s="56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116">
        <f t="shared" si="4"/>
        <v>0</v>
      </c>
      <c r="P25" s="47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s="12" customFormat="1" x14ac:dyDescent="0.25">
      <c r="A26" s="117" t="s">
        <v>140</v>
      </c>
      <c r="B26" s="60">
        <f>'Start-Up Costs'!B47</f>
        <v>0</v>
      </c>
      <c r="C26" s="56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116">
        <f t="shared" si="4"/>
        <v>0</v>
      </c>
      <c r="P26" s="47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s="12" customFormat="1" x14ac:dyDescent="0.25">
      <c r="A27" s="117" t="s">
        <v>76</v>
      </c>
      <c r="B27" s="144" t="s">
        <v>143</v>
      </c>
      <c r="C27" s="143"/>
      <c r="D27" s="32">
        <f>C27</f>
        <v>0</v>
      </c>
      <c r="E27" s="32">
        <f t="shared" ref="E27:N27" si="5">D27</f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5"/>
        <v>0</v>
      </c>
      <c r="O27" s="116">
        <f t="shared" si="4"/>
        <v>0</v>
      </c>
      <c r="P27" s="47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1:32" s="12" customFormat="1" x14ac:dyDescent="0.25">
      <c r="A28" s="117" t="s">
        <v>77</v>
      </c>
      <c r="B28" s="144" t="s">
        <v>143</v>
      </c>
      <c r="C28" s="143"/>
      <c r="D28" s="32">
        <f>C28</f>
        <v>0</v>
      </c>
      <c r="E28" s="32">
        <f t="shared" ref="E28:N28" si="6">D28</f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6"/>
        <v>0</v>
      </c>
      <c r="O28" s="116">
        <f t="shared" si="4"/>
        <v>0</v>
      </c>
      <c r="P28" s="47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2" s="12" customFormat="1" x14ac:dyDescent="0.25">
      <c r="A29" s="117" t="s">
        <v>3</v>
      </c>
      <c r="B29" s="60">
        <f>'Start-Up Costs'!B48</f>
        <v>0</v>
      </c>
      <c r="C29" s="56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116">
        <f t="shared" si="4"/>
        <v>0</v>
      </c>
      <c r="P29" s="47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 s="12" customFormat="1" x14ac:dyDescent="0.25">
      <c r="A30" s="117" t="s">
        <v>11</v>
      </c>
      <c r="B30" s="60">
        <f>'Start-Up Costs'!B53</f>
        <v>0</v>
      </c>
      <c r="C30" s="56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16">
        <f t="shared" si="4"/>
        <v>0</v>
      </c>
      <c r="P30" s="47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s="12" customFormat="1" x14ac:dyDescent="0.25">
      <c r="A31" s="117" t="s">
        <v>7</v>
      </c>
      <c r="B31" s="60">
        <f>'Start-Up Costs'!B54</f>
        <v>0</v>
      </c>
      <c r="C31" s="56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16">
        <f t="shared" si="4"/>
        <v>0</v>
      </c>
      <c r="P31" s="47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 s="15" customFormat="1" x14ac:dyDescent="0.25">
      <c r="A32" s="117" t="s">
        <v>130</v>
      </c>
      <c r="B32" s="60">
        <f>'Start-Up Costs'!B55</f>
        <v>0</v>
      </c>
      <c r="C32" s="56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116">
        <f>SUM(C32:N32)</f>
        <v>0</v>
      </c>
      <c r="P32" s="47"/>
      <c r="Q32" s="16"/>
    </row>
    <row r="33" spans="1:32" x14ac:dyDescent="0.25">
      <c r="A33" s="117" t="s">
        <v>131</v>
      </c>
      <c r="B33" s="60">
        <f>'Start-Up Costs'!B16</f>
        <v>0</v>
      </c>
      <c r="C33" s="5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116">
        <f t="shared" ref="O33" si="7">SUM(C33:N33)</f>
        <v>0</v>
      </c>
      <c r="P33" s="46"/>
      <c r="Q33" s="15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 s="12" customFormat="1" x14ac:dyDescent="0.25">
      <c r="A34" s="117" t="s">
        <v>12</v>
      </c>
      <c r="B34" s="60">
        <f>'Start-Up Costs'!B56</f>
        <v>0</v>
      </c>
      <c r="C34" s="56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116">
        <f t="shared" si="4"/>
        <v>0</v>
      </c>
      <c r="P34" s="47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1:32" x14ac:dyDescent="0.25">
      <c r="A35" s="117" t="s">
        <v>25</v>
      </c>
      <c r="B35" s="60">
        <f>'Start-Up Costs'!B40</f>
        <v>0</v>
      </c>
      <c r="C35" s="56"/>
      <c r="D35" s="32"/>
      <c r="E35" s="52"/>
      <c r="F35" s="32"/>
      <c r="G35" s="32"/>
      <c r="H35" s="32"/>
      <c r="I35" s="32"/>
      <c r="J35" s="32"/>
      <c r="K35" s="32"/>
      <c r="L35" s="32"/>
      <c r="M35" s="32"/>
      <c r="N35" s="32"/>
      <c r="O35" s="116">
        <f>SUM(C35:N35)</f>
        <v>0</v>
      </c>
      <c r="P35" s="46"/>
      <c r="Q35" s="15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spans="1:32" s="12" customFormat="1" x14ac:dyDescent="0.25">
      <c r="A36" s="117" t="s">
        <v>13</v>
      </c>
      <c r="B36" s="59" t="s">
        <v>143</v>
      </c>
      <c r="C36" s="56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116">
        <f t="shared" si="4"/>
        <v>0</v>
      </c>
      <c r="P36" s="47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spans="1:32" s="12" customFormat="1" x14ac:dyDescent="0.25">
      <c r="A37" s="131" t="s">
        <v>14</v>
      </c>
      <c r="B37" s="132">
        <f>'Start-Up Costs'!B57</f>
        <v>0</v>
      </c>
      <c r="C37" s="56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116">
        <f t="shared" si="4"/>
        <v>0</v>
      </c>
      <c r="P37" s="47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spans="1:32" s="12" customFormat="1" x14ac:dyDescent="0.25">
      <c r="A38" s="117" t="s">
        <v>53</v>
      </c>
      <c r="B38" s="60">
        <f>'Start-Up Costs'!B58</f>
        <v>0</v>
      </c>
      <c r="C38" s="56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116">
        <f t="shared" si="4"/>
        <v>0</v>
      </c>
      <c r="P38" s="47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s="12" customFormat="1" x14ac:dyDescent="0.25">
      <c r="A39" s="117" t="s">
        <v>114</v>
      </c>
      <c r="B39" s="60">
        <f>'Start-Up Costs'!B59</f>
        <v>0</v>
      </c>
      <c r="C39" s="56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116">
        <f t="shared" si="4"/>
        <v>0</v>
      </c>
      <c r="P39" s="47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32" s="12" customFormat="1" x14ac:dyDescent="0.25">
      <c r="A40" s="117" t="s">
        <v>15</v>
      </c>
      <c r="B40" s="60">
        <f>'Start-Up Costs'!B60</f>
        <v>0</v>
      </c>
      <c r="C40" s="5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116">
        <f t="shared" si="4"/>
        <v>0</v>
      </c>
      <c r="P40" s="47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 s="12" customFormat="1" x14ac:dyDescent="0.25">
      <c r="A41" s="117" t="s">
        <v>5</v>
      </c>
      <c r="B41" s="60">
        <f>'Start-Up Costs'!B61</f>
        <v>0</v>
      </c>
      <c r="C41" s="5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116">
        <f t="shared" si="4"/>
        <v>0</v>
      </c>
      <c r="P41" s="47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spans="1:32" s="12" customFormat="1" x14ac:dyDescent="0.25">
      <c r="A42" s="131" t="s">
        <v>9</v>
      </c>
      <c r="B42" s="133" t="s">
        <v>143</v>
      </c>
      <c r="C42" s="5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116">
        <f t="shared" si="4"/>
        <v>0</v>
      </c>
      <c r="P42" s="47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1:32" s="12" customFormat="1" x14ac:dyDescent="0.25">
      <c r="A43" s="117" t="s">
        <v>8</v>
      </c>
      <c r="B43" s="59" t="s">
        <v>143</v>
      </c>
      <c r="C43" s="5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116">
        <f t="shared" si="4"/>
        <v>0</v>
      </c>
      <c r="P43" s="47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2" s="12" customFormat="1" x14ac:dyDescent="0.25">
      <c r="A44" s="129" t="str">
        <f>'Start-Up Costs'!A62</f>
        <v>Other Start-Up Costs (please specify)</v>
      </c>
      <c r="B44" s="60">
        <f>'Start-Up Costs'!B62</f>
        <v>0</v>
      </c>
      <c r="C44" s="56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116">
        <f t="shared" si="4"/>
        <v>0</v>
      </c>
      <c r="P44" s="47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1:32" s="12" customFormat="1" x14ac:dyDescent="0.25">
      <c r="A45" s="129" t="str">
        <f>'Start-Up Costs'!A63</f>
        <v>Other Start-Up Costs (please specify)</v>
      </c>
      <c r="B45" s="60">
        <f>'Start-Up Costs'!B63</f>
        <v>0</v>
      </c>
      <c r="C45" s="56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116">
        <f t="shared" si="4"/>
        <v>0</v>
      </c>
      <c r="P45" s="47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 s="12" customFormat="1" x14ac:dyDescent="0.25">
      <c r="A46" s="129" t="str">
        <f>'Start-Up Costs'!A64</f>
        <v>Other Start-Up Costs (please specify)</v>
      </c>
      <c r="B46" s="60">
        <f>'Start-Up Costs'!B64</f>
        <v>0</v>
      </c>
      <c r="C46" s="56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116">
        <f t="shared" si="4"/>
        <v>0</v>
      </c>
      <c r="P46" s="47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32" s="12" customFormat="1" x14ac:dyDescent="0.25">
      <c r="A47" s="129" t="str">
        <f>'Start-Up Costs'!A65</f>
        <v>Other Start-Up Costs (please specify)</v>
      </c>
      <c r="B47" s="60">
        <f>'Start-Up Costs'!B65</f>
        <v>0</v>
      </c>
      <c r="C47" s="5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116">
        <f t="shared" si="4"/>
        <v>0</v>
      </c>
      <c r="P47" s="47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32" s="12" customFormat="1" x14ac:dyDescent="0.25">
      <c r="A48" s="129" t="str">
        <f>'Start-Up Costs'!A66</f>
        <v>Other Start-Up Costs (please specify)</v>
      </c>
      <c r="B48" s="60">
        <f>'Start-Up Costs'!B66</f>
        <v>0</v>
      </c>
      <c r="C48" s="5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116">
        <f t="shared" si="4"/>
        <v>0</v>
      </c>
      <c r="P48" s="47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32" s="12" customFormat="1" x14ac:dyDescent="0.25">
      <c r="A49" s="30" t="s">
        <v>74</v>
      </c>
      <c r="B49" s="59" t="s">
        <v>143</v>
      </c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116">
        <f t="shared" si="4"/>
        <v>0</v>
      </c>
      <c r="P49" s="47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1:32" s="12" customFormat="1" x14ac:dyDescent="0.25">
      <c r="A50" s="30" t="s">
        <v>74</v>
      </c>
      <c r="B50" s="59" t="s">
        <v>143</v>
      </c>
      <c r="C50" s="5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116">
        <f t="shared" si="4"/>
        <v>0</v>
      </c>
      <c r="P50" s="47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spans="1:32" s="12" customFormat="1" x14ac:dyDescent="0.25">
      <c r="A51" s="30" t="s">
        <v>74</v>
      </c>
      <c r="B51" s="59" t="s">
        <v>143</v>
      </c>
      <c r="C51" s="5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116">
        <f t="shared" si="4"/>
        <v>0</v>
      </c>
      <c r="P51" s="47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1:32" s="12" customFormat="1" x14ac:dyDescent="0.25">
      <c r="A52" s="30" t="s">
        <v>74</v>
      </c>
      <c r="B52" s="59" t="s">
        <v>143</v>
      </c>
      <c r="C52" s="5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116">
        <f t="shared" si="4"/>
        <v>0</v>
      </c>
      <c r="P52" s="47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spans="1:32" s="12" customFormat="1" x14ac:dyDescent="0.25">
      <c r="A53" s="30" t="s">
        <v>74</v>
      </c>
      <c r="B53" s="59" t="s">
        <v>143</v>
      </c>
      <c r="C53" s="5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116">
        <f t="shared" si="4"/>
        <v>0</v>
      </c>
      <c r="P53" s="47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spans="1:32" s="12" customFormat="1" x14ac:dyDescent="0.25">
      <c r="A54" s="30" t="s">
        <v>74</v>
      </c>
      <c r="B54" s="59" t="s">
        <v>143</v>
      </c>
      <c r="C54" s="5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116">
        <f t="shared" si="4"/>
        <v>0</v>
      </c>
      <c r="P54" s="47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spans="1:32" s="12" customFormat="1" x14ac:dyDescent="0.25">
      <c r="A55" s="134" t="s">
        <v>22</v>
      </c>
      <c r="B55" s="135">
        <f>SUM(B20:B54)</f>
        <v>0</v>
      </c>
      <c r="C55" s="115">
        <f t="shared" ref="C55:O55" si="8">SUM(C18:C54)</f>
        <v>0</v>
      </c>
      <c r="D55" s="116">
        <f t="shared" si="8"/>
        <v>0</v>
      </c>
      <c r="E55" s="116">
        <f t="shared" si="8"/>
        <v>0</v>
      </c>
      <c r="F55" s="116">
        <f t="shared" si="8"/>
        <v>0</v>
      </c>
      <c r="G55" s="116">
        <f t="shared" si="8"/>
        <v>0</v>
      </c>
      <c r="H55" s="116">
        <f t="shared" si="8"/>
        <v>0</v>
      </c>
      <c r="I55" s="116">
        <f t="shared" si="8"/>
        <v>0</v>
      </c>
      <c r="J55" s="116">
        <f t="shared" si="8"/>
        <v>0</v>
      </c>
      <c r="K55" s="116">
        <f t="shared" si="8"/>
        <v>0</v>
      </c>
      <c r="L55" s="116">
        <f t="shared" si="8"/>
        <v>0</v>
      </c>
      <c r="M55" s="116">
        <f t="shared" si="8"/>
        <v>0</v>
      </c>
      <c r="N55" s="116">
        <f t="shared" si="8"/>
        <v>0</v>
      </c>
      <c r="O55" s="116">
        <f t="shared" si="8"/>
        <v>0</v>
      </c>
      <c r="P55" s="47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spans="1:32" s="12" customFormat="1" x14ac:dyDescent="0.25">
      <c r="A56" s="136"/>
      <c r="B56" s="137"/>
      <c r="C56" s="138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47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</row>
    <row r="57" spans="1:32" s="12" customFormat="1" x14ac:dyDescent="0.25">
      <c r="A57" s="140" t="s">
        <v>16</v>
      </c>
      <c r="B57" s="141"/>
      <c r="C57" s="55">
        <f t="shared" ref="C57:N57" si="9">C7</f>
        <v>44075</v>
      </c>
      <c r="D57" s="33">
        <f t="shared" si="9"/>
        <v>44105</v>
      </c>
      <c r="E57" s="33">
        <f t="shared" si="9"/>
        <v>44136</v>
      </c>
      <c r="F57" s="33">
        <f t="shared" si="9"/>
        <v>44166</v>
      </c>
      <c r="G57" s="33">
        <f t="shared" si="9"/>
        <v>44197</v>
      </c>
      <c r="H57" s="33">
        <f t="shared" si="9"/>
        <v>44228</v>
      </c>
      <c r="I57" s="33">
        <f t="shared" si="9"/>
        <v>44256</v>
      </c>
      <c r="J57" s="33">
        <f t="shared" si="9"/>
        <v>44287</v>
      </c>
      <c r="K57" s="33">
        <f t="shared" si="9"/>
        <v>44317</v>
      </c>
      <c r="L57" s="33">
        <f t="shared" si="9"/>
        <v>44348</v>
      </c>
      <c r="M57" s="33">
        <f t="shared" si="9"/>
        <v>44378</v>
      </c>
      <c r="N57" s="33">
        <f t="shared" si="9"/>
        <v>44409</v>
      </c>
      <c r="O57" s="84" t="s">
        <v>0</v>
      </c>
      <c r="P57" s="4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spans="1:32" s="12" customFormat="1" x14ac:dyDescent="0.25">
      <c r="A58" s="129" t="s">
        <v>18</v>
      </c>
      <c r="B58" s="135">
        <f t="shared" ref="B58:O58" si="10">SUM(B15)</f>
        <v>0</v>
      </c>
      <c r="C58" s="115">
        <f t="shared" si="10"/>
        <v>0</v>
      </c>
      <c r="D58" s="116">
        <f t="shared" si="10"/>
        <v>0</v>
      </c>
      <c r="E58" s="116">
        <f t="shared" si="10"/>
        <v>0</v>
      </c>
      <c r="F58" s="116">
        <f t="shared" si="10"/>
        <v>0</v>
      </c>
      <c r="G58" s="116">
        <f t="shared" si="10"/>
        <v>0</v>
      </c>
      <c r="H58" s="116">
        <f t="shared" si="10"/>
        <v>0</v>
      </c>
      <c r="I58" s="116">
        <f t="shared" si="10"/>
        <v>0</v>
      </c>
      <c r="J58" s="116">
        <f t="shared" si="10"/>
        <v>0</v>
      </c>
      <c r="K58" s="116">
        <f t="shared" si="10"/>
        <v>0</v>
      </c>
      <c r="L58" s="116">
        <f t="shared" si="10"/>
        <v>0</v>
      </c>
      <c r="M58" s="116">
        <f t="shared" si="10"/>
        <v>0</v>
      </c>
      <c r="N58" s="116">
        <f t="shared" si="10"/>
        <v>0</v>
      </c>
      <c r="O58" s="116">
        <f t="shared" si="10"/>
        <v>0</v>
      </c>
      <c r="P58" s="47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spans="1:32" s="12" customFormat="1" ht="13.8" thickBot="1" x14ac:dyDescent="0.3">
      <c r="A59" s="129" t="s">
        <v>144</v>
      </c>
      <c r="B59" s="153"/>
      <c r="C59" s="146">
        <f>SUM(B62)</f>
        <v>0</v>
      </c>
      <c r="D59" s="147">
        <f>SUM(C62)</f>
        <v>0</v>
      </c>
      <c r="E59" s="147">
        <f t="shared" ref="E59:L59" si="11">SUM(D62)</f>
        <v>0</v>
      </c>
      <c r="F59" s="147">
        <f t="shared" si="11"/>
        <v>0</v>
      </c>
      <c r="G59" s="147">
        <f t="shared" si="11"/>
        <v>0</v>
      </c>
      <c r="H59" s="147">
        <f t="shared" si="11"/>
        <v>0</v>
      </c>
      <c r="I59" s="147">
        <f t="shared" si="11"/>
        <v>0</v>
      </c>
      <c r="J59" s="147">
        <f t="shared" si="11"/>
        <v>0</v>
      </c>
      <c r="K59" s="147">
        <f t="shared" si="11"/>
        <v>0</v>
      </c>
      <c r="L59" s="147">
        <f t="shared" si="11"/>
        <v>0</v>
      </c>
      <c r="M59" s="147">
        <f>SUM(L62)</f>
        <v>0</v>
      </c>
      <c r="N59" s="147">
        <f>SUM(M62)</f>
        <v>0</v>
      </c>
      <c r="O59" s="147"/>
      <c r="P59" s="47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1:32" s="12" customFormat="1" x14ac:dyDescent="0.25">
      <c r="A60" s="129" t="s">
        <v>17</v>
      </c>
      <c r="B60" s="152">
        <f>SUM(B58:B59)</f>
        <v>0</v>
      </c>
      <c r="C60" s="145">
        <f>SUM(C58:C59)</f>
        <v>0</v>
      </c>
      <c r="D60" s="127">
        <f>SUM(D58:D59)</f>
        <v>0</v>
      </c>
      <c r="E60" s="127">
        <f t="shared" ref="E60:O60" si="12">SUM(E58:E59)</f>
        <v>0</v>
      </c>
      <c r="F60" s="127">
        <f t="shared" si="12"/>
        <v>0</v>
      </c>
      <c r="G60" s="127">
        <f t="shared" si="12"/>
        <v>0</v>
      </c>
      <c r="H60" s="127">
        <f t="shared" si="12"/>
        <v>0</v>
      </c>
      <c r="I60" s="127">
        <f t="shared" si="12"/>
        <v>0</v>
      </c>
      <c r="J60" s="127">
        <f t="shared" si="12"/>
        <v>0</v>
      </c>
      <c r="K60" s="127">
        <f t="shared" si="12"/>
        <v>0</v>
      </c>
      <c r="L60" s="127">
        <f t="shared" si="12"/>
        <v>0</v>
      </c>
      <c r="M60" s="127">
        <f t="shared" si="12"/>
        <v>0</v>
      </c>
      <c r="N60" s="127">
        <f t="shared" si="12"/>
        <v>0</v>
      </c>
      <c r="O60" s="127">
        <f t="shared" si="12"/>
        <v>0</v>
      </c>
      <c r="P60" s="47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1:32" s="12" customFormat="1" ht="13.8" thickBot="1" x14ac:dyDescent="0.3">
      <c r="A61" s="131" t="s">
        <v>23</v>
      </c>
      <c r="B61" s="155">
        <f>SUM(B55)</f>
        <v>0</v>
      </c>
      <c r="C61" s="150">
        <f>SUM(C55)</f>
        <v>0</v>
      </c>
      <c r="D61" s="151">
        <f>SUM(D55)</f>
        <v>0</v>
      </c>
      <c r="E61" s="151">
        <f t="shared" ref="E61:O61" si="13">SUM(E55)</f>
        <v>0</v>
      </c>
      <c r="F61" s="151">
        <f t="shared" si="13"/>
        <v>0</v>
      </c>
      <c r="G61" s="151">
        <f t="shared" si="13"/>
        <v>0</v>
      </c>
      <c r="H61" s="151">
        <f t="shared" si="13"/>
        <v>0</v>
      </c>
      <c r="I61" s="151">
        <f t="shared" si="13"/>
        <v>0</v>
      </c>
      <c r="J61" s="151">
        <f t="shared" si="13"/>
        <v>0</v>
      </c>
      <c r="K61" s="151">
        <f t="shared" si="13"/>
        <v>0</v>
      </c>
      <c r="L61" s="151">
        <f t="shared" si="13"/>
        <v>0</v>
      </c>
      <c r="M61" s="151">
        <f t="shared" si="13"/>
        <v>0</v>
      </c>
      <c r="N61" s="151">
        <f t="shared" si="13"/>
        <v>0</v>
      </c>
      <c r="O61" s="151">
        <f t="shared" si="13"/>
        <v>0</v>
      </c>
      <c r="P61" s="47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1:32" s="12" customFormat="1" ht="13.8" thickTop="1" x14ac:dyDescent="0.25">
      <c r="A62" s="142" t="s">
        <v>19</v>
      </c>
      <c r="B62" s="154">
        <f>SUM(B60-B61)</f>
        <v>0</v>
      </c>
      <c r="C62" s="148">
        <f>SUM(C60-C61)</f>
        <v>0</v>
      </c>
      <c r="D62" s="149">
        <f>SUM(D60-D61)</f>
        <v>0</v>
      </c>
      <c r="E62" s="149">
        <f t="shared" ref="E62:O62" si="14">SUM(E60-E61)</f>
        <v>0</v>
      </c>
      <c r="F62" s="149">
        <f t="shared" si="14"/>
        <v>0</v>
      </c>
      <c r="G62" s="149">
        <f t="shared" si="14"/>
        <v>0</v>
      </c>
      <c r="H62" s="149">
        <f t="shared" si="14"/>
        <v>0</v>
      </c>
      <c r="I62" s="149">
        <f t="shared" si="14"/>
        <v>0</v>
      </c>
      <c r="J62" s="149">
        <f t="shared" si="14"/>
        <v>0</v>
      </c>
      <c r="K62" s="149">
        <f t="shared" si="14"/>
        <v>0</v>
      </c>
      <c r="L62" s="149">
        <f t="shared" si="14"/>
        <v>0</v>
      </c>
      <c r="M62" s="149">
        <f t="shared" si="14"/>
        <v>0</v>
      </c>
      <c r="N62" s="149">
        <f t="shared" si="14"/>
        <v>0</v>
      </c>
      <c r="O62" s="149">
        <f t="shared" si="14"/>
        <v>0</v>
      </c>
      <c r="P62" s="47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</sheetData>
  <sheetProtection sheet="1" formatCells="0" formatColumns="0" formatRows="0" insertRows="0"/>
  <sortState xmlns:xlrd2="http://schemas.microsoft.com/office/spreadsheetml/2017/richdata2" ref="A17:O37">
    <sortCondition ref="A17"/>
  </sortState>
  <mergeCells count="5">
    <mergeCell ref="A5:O5"/>
    <mergeCell ref="B1:O1"/>
    <mergeCell ref="B4:O4"/>
    <mergeCell ref="B2:O2"/>
    <mergeCell ref="B3:O3"/>
  </mergeCells>
  <phoneticPr fontId="0" type="noConversion"/>
  <conditionalFormatting sqref="B62:O6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5" scale="88" orientation="landscape" horizontalDpi="36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3db07a2-eee3-48c8-9071-c1a0cd455a4c">KV4YYTEMJK6V-41302979-31006</_dlc_DocId>
    <_dlc_DocIdUrl xmlns="33db07a2-eee3-48c8-9071-c1a0cd455a4c">
      <Url>https://highwoodcf.sharepoint.com/sites/Documents/_layouts/15/DocIdRedir.aspx?ID=KV4YYTEMJK6V-41302979-31006</Url>
      <Description>KV4YYTEMJK6V-41302979-31006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AB4CFCCD63B7478BA61F77818E8101" ma:contentTypeVersion="188" ma:contentTypeDescription="Create a new document." ma:contentTypeScope="" ma:versionID="cfe637344c3998be24fff2d8fb575dc9">
  <xsd:schema xmlns:xsd="http://www.w3.org/2001/XMLSchema" xmlns:xs="http://www.w3.org/2001/XMLSchema" xmlns:p="http://schemas.microsoft.com/office/2006/metadata/properties" xmlns:ns2="33db07a2-eee3-48c8-9071-c1a0cd455a4c" xmlns:ns3="ad392fde-9df7-4a11-8867-c2cff3e27a19" targetNamespace="http://schemas.microsoft.com/office/2006/metadata/properties" ma:root="true" ma:fieldsID="6ee619055dbe1cea479329e899b0a78a" ns2:_="" ns3:_="">
    <xsd:import namespace="33db07a2-eee3-48c8-9071-c1a0cd455a4c"/>
    <xsd:import namespace="ad392fde-9df7-4a11-8867-c2cff3e27a1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db07a2-eee3-48c8-9071-c1a0cd455a4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92fde-9df7-4a11-8867-c2cff3e27a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06B412-1A84-4014-8FC7-6A7F93D16CC1}">
  <ds:schemaRefs>
    <ds:schemaRef ds:uri="http://schemas.microsoft.com/office/2006/metadata/properties"/>
    <ds:schemaRef ds:uri="http://schemas.microsoft.com/office/infopath/2007/PartnerControls"/>
    <ds:schemaRef ds:uri="33db07a2-eee3-48c8-9071-c1a0cd455a4c"/>
  </ds:schemaRefs>
</ds:datastoreItem>
</file>

<file path=customXml/itemProps2.xml><?xml version="1.0" encoding="utf-8"?>
<ds:datastoreItem xmlns:ds="http://schemas.openxmlformats.org/officeDocument/2006/customXml" ds:itemID="{4246FDA7-0746-4713-A4AC-E884B0B4B3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0B7C1F-1EB3-4450-8C2E-81E8E31070A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83A8BDA-C98D-4178-AE34-70E58A4227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db07a2-eee3-48c8-9071-c1a0cd455a4c"/>
    <ds:schemaRef ds:uri="ad392fde-9df7-4a11-8867-c2cff3e27a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Instructions</vt:lpstr>
      <vt:lpstr>Personal Requirements</vt:lpstr>
      <vt:lpstr>Existing Equipment</vt:lpstr>
      <vt:lpstr>New Equipment</vt:lpstr>
      <vt:lpstr>Start-Up Costs</vt:lpstr>
      <vt:lpstr>Sales Year 1</vt:lpstr>
      <vt:lpstr>Year 1</vt:lpstr>
      <vt:lpstr>'Personal Requirements'!Print_Area</vt:lpstr>
      <vt:lpstr>'Start-Up Costs'!Print_Area</vt:lpstr>
      <vt:lpstr>'Year 1'!Print_Area</vt:lpstr>
    </vt:vector>
  </TitlesOfParts>
  <Company>HBDC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HBDC</dc:creator>
  <cp:lastModifiedBy>Ursula Sherwood</cp:lastModifiedBy>
  <cp:lastPrinted>2016-07-18T21:13:19Z</cp:lastPrinted>
  <dcterms:created xsi:type="dcterms:W3CDTF">2000-11-08T23:19:38Z</dcterms:created>
  <dcterms:modified xsi:type="dcterms:W3CDTF">2020-07-13T17:01:20Z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0x01010083AB4CFCCD63B7478BA61F77818E8101</vt:lpwstr>
  </property>
  <property fmtid="{D5CDD505-2E9C-101B-9397-08002B2CF9AE}" pid="3" name="Order">
    <vt:r8>44600</vt:r8>
  </property>
  <property fmtid="{D5CDD505-2E9C-101B-9397-08002B2CF9AE}" pid="4" name="_dlc_DocIdItemGuid">
    <vt:lpwstr>2c5cc8cf-b424-4743-a1ad-d9f7b4f50e56</vt:lpwstr>
  </property>
</Properties>
</file>